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___ 2021-2022\меню___ 01 января 2022\"/>
    </mc:Choice>
  </mc:AlternateContent>
  <xr:revisionPtr revIDLastSave="0" documentId="13_ncr:1_{CBAEE9F7-6812-4086-83CA-BC3A07F0BA36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316" i="1" l="1"/>
  <c r="F316" i="1"/>
  <c r="G316" i="1"/>
  <c r="H316" i="1"/>
  <c r="I316" i="1"/>
  <c r="K316" i="1"/>
  <c r="L316" i="1"/>
  <c r="M316" i="1"/>
  <c r="N316" i="1"/>
  <c r="O316" i="1"/>
  <c r="P316" i="1"/>
  <c r="Q316" i="1"/>
  <c r="R316" i="1"/>
  <c r="O27" i="1"/>
  <c r="N27" i="1"/>
  <c r="R38" i="1" l="1"/>
  <c r="R306" i="1"/>
  <c r="R317" i="1" s="1"/>
  <c r="Q306" i="1"/>
  <c r="Q317" i="1" s="1"/>
  <c r="P306" i="1"/>
  <c r="P317" i="1" s="1"/>
  <c r="O306" i="1"/>
  <c r="O317" i="1" s="1"/>
  <c r="N306" i="1"/>
  <c r="N317" i="1" s="1"/>
  <c r="M306" i="1"/>
  <c r="M317" i="1" s="1"/>
  <c r="L306" i="1"/>
  <c r="L317" i="1" s="1"/>
  <c r="K306" i="1"/>
  <c r="K317" i="1" s="1"/>
  <c r="R288" i="1"/>
  <c r="Q288" i="1"/>
  <c r="P288" i="1"/>
  <c r="O288" i="1"/>
  <c r="N288" i="1"/>
  <c r="M288" i="1"/>
  <c r="L288" i="1"/>
  <c r="K288" i="1"/>
  <c r="R278" i="1"/>
  <c r="Q278" i="1"/>
  <c r="P278" i="1"/>
  <c r="O278" i="1"/>
  <c r="N278" i="1"/>
  <c r="M278" i="1"/>
  <c r="L278" i="1"/>
  <c r="K278" i="1"/>
  <c r="R260" i="1"/>
  <c r="Q260" i="1"/>
  <c r="P260" i="1"/>
  <c r="O260" i="1"/>
  <c r="N260" i="1"/>
  <c r="M260" i="1"/>
  <c r="L260" i="1"/>
  <c r="K260" i="1"/>
  <c r="R250" i="1"/>
  <c r="R261" i="1" s="1"/>
  <c r="Q250" i="1"/>
  <c r="Q261" i="1" s="1"/>
  <c r="P250" i="1"/>
  <c r="P261" i="1" s="1"/>
  <c r="O250" i="1"/>
  <c r="O261" i="1" s="1"/>
  <c r="N250" i="1"/>
  <c r="N261" i="1" s="1"/>
  <c r="M250" i="1"/>
  <c r="M261" i="1" s="1"/>
  <c r="L250" i="1"/>
  <c r="L261" i="1" s="1"/>
  <c r="K250" i="1"/>
  <c r="K261" i="1" s="1"/>
  <c r="R234" i="1"/>
  <c r="Q234" i="1"/>
  <c r="P234" i="1"/>
  <c r="O234" i="1"/>
  <c r="N234" i="1"/>
  <c r="M234" i="1"/>
  <c r="L234" i="1"/>
  <c r="K234" i="1"/>
  <c r="R225" i="1"/>
  <c r="R235" i="1" s="1"/>
  <c r="Q225" i="1"/>
  <c r="Q235" i="1" s="1"/>
  <c r="P225" i="1"/>
  <c r="P235" i="1" s="1"/>
  <c r="O225" i="1"/>
  <c r="O235" i="1" s="1"/>
  <c r="N225" i="1"/>
  <c r="N235" i="1" s="1"/>
  <c r="M225" i="1"/>
  <c r="M235" i="1" s="1"/>
  <c r="L225" i="1"/>
  <c r="L235" i="1" s="1"/>
  <c r="K225" i="1"/>
  <c r="K235" i="1" s="1"/>
  <c r="R201" i="1"/>
  <c r="Q201" i="1"/>
  <c r="P201" i="1"/>
  <c r="O201" i="1"/>
  <c r="N201" i="1"/>
  <c r="M201" i="1"/>
  <c r="L201" i="1"/>
  <c r="K201" i="1"/>
  <c r="R211" i="1"/>
  <c r="Q211" i="1"/>
  <c r="P211" i="1"/>
  <c r="O211" i="1"/>
  <c r="N211" i="1"/>
  <c r="M211" i="1"/>
  <c r="L211" i="1"/>
  <c r="K211" i="1"/>
  <c r="R183" i="1"/>
  <c r="Q183" i="1"/>
  <c r="P183" i="1"/>
  <c r="O183" i="1"/>
  <c r="N183" i="1"/>
  <c r="M183" i="1"/>
  <c r="L183" i="1"/>
  <c r="K183" i="1"/>
  <c r="R173" i="1"/>
  <c r="R184" i="1" s="1"/>
  <c r="Q173" i="1"/>
  <c r="Q184" i="1" s="1"/>
  <c r="P173" i="1"/>
  <c r="P184" i="1" s="1"/>
  <c r="O173" i="1"/>
  <c r="O184" i="1" s="1"/>
  <c r="N173" i="1"/>
  <c r="N184" i="1" s="1"/>
  <c r="M173" i="1"/>
  <c r="M184" i="1" s="1"/>
  <c r="L173" i="1"/>
  <c r="L184" i="1" s="1"/>
  <c r="K173" i="1"/>
  <c r="K184" i="1" s="1"/>
  <c r="R156" i="1"/>
  <c r="Q156" i="1"/>
  <c r="P156" i="1"/>
  <c r="O156" i="1"/>
  <c r="N156" i="1"/>
  <c r="M156" i="1"/>
  <c r="L156" i="1"/>
  <c r="K156" i="1"/>
  <c r="R146" i="1"/>
  <c r="R157" i="1" s="1"/>
  <c r="Q146" i="1"/>
  <c r="Q157" i="1" s="1"/>
  <c r="P146" i="1"/>
  <c r="P157" i="1" s="1"/>
  <c r="O146" i="1"/>
  <c r="O157" i="1" s="1"/>
  <c r="N146" i="1"/>
  <c r="N157" i="1" s="1"/>
  <c r="M146" i="1"/>
  <c r="M157" i="1" s="1"/>
  <c r="L146" i="1"/>
  <c r="L157" i="1" s="1"/>
  <c r="K146" i="1"/>
  <c r="K157" i="1" s="1"/>
  <c r="R126" i="1"/>
  <c r="Q126" i="1"/>
  <c r="P126" i="1"/>
  <c r="O126" i="1"/>
  <c r="N126" i="1"/>
  <c r="M126" i="1"/>
  <c r="L126" i="1"/>
  <c r="K126" i="1"/>
  <c r="R117" i="1"/>
  <c r="R127" i="1" s="1"/>
  <c r="Q117" i="1"/>
  <c r="Q127" i="1" s="1"/>
  <c r="P117" i="1"/>
  <c r="P127" i="1" s="1"/>
  <c r="O117" i="1"/>
  <c r="O127" i="1" s="1"/>
  <c r="N117" i="1"/>
  <c r="N127" i="1" s="1"/>
  <c r="M117" i="1"/>
  <c r="M127" i="1" s="1"/>
  <c r="L117" i="1"/>
  <c r="L127" i="1" s="1"/>
  <c r="K117" i="1"/>
  <c r="K127" i="1" s="1"/>
  <c r="R102" i="1"/>
  <c r="Q102" i="1"/>
  <c r="P102" i="1"/>
  <c r="O102" i="1"/>
  <c r="N102" i="1"/>
  <c r="M102" i="1"/>
  <c r="L102" i="1"/>
  <c r="K102" i="1"/>
  <c r="R92" i="1"/>
  <c r="R103" i="1" s="1"/>
  <c r="Q92" i="1"/>
  <c r="Q103" i="1" s="1"/>
  <c r="P92" i="1"/>
  <c r="O92" i="1"/>
  <c r="O103" i="1" s="1"/>
  <c r="N92" i="1"/>
  <c r="N103" i="1" s="1"/>
  <c r="M92" i="1"/>
  <c r="M103" i="1" s="1"/>
  <c r="L92" i="1"/>
  <c r="L103" i="1" s="1"/>
  <c r="K92" i="1"/>
  <c r="K103" i="1" s="1"/>
  <c r="R76" i="1"/>
  <c r="Q76" i="1"/>
  <c r="P76" i="1"/>
  <c r="O76" i="1"/>
  <c r="N76" i="1"/>
  <c r="M76" i="1"/>
  <c r="L76" i="1"/>
  <c r="K76" i="1"/>
  <c r="R66" i="1"/>
  <c r="R77" i="1" s="1"/>
  <c r="Q66" i="1"/>
  <c r="Q77" i="1" s="1"/>
  <c r="P66" i="1"/>
  <c r="P77" i="1" s="1"/>
  <c r="O66" i="1"/>
  <c r="O77" i="1" s="1"/>
  <c r="N66" i="1"/>
  <c r="N77" i="1" s="1"/>
  <c r="M66" i="1"/>
  <c r="M77" i="1" s="1"/>
  <c r="L66" i="1"/>
  <c r="L77" i="1" s="1"/>
  <c r="K66" i="1"/>
  <c r="K77" i="1" s="1"/>
  <c r="R48" i="1"/>
  <c r="Q48" i="1"/>
  <c r="P48" i="1"/>
  <c r="O48" i="1"/>
  <c r="N48" i="1"/>
  <c r="M48" i="1"/>
  <c r="L48" i="1"/>
  <c r="K48" i="1"/>
  <c r="Q38" i="1"/>
  <c r="P38" i="1"/>
  <c r="O38" i="1"/>
  <c r="N38" i="1"/>
  <c r="M38" i="1"/>
  <c r="L38" i="1"/>
  <c r="K38" i="1"/>
  <c r="R27" i="1"/>
  <c r="Q27" i="1"/>
  <c r="P27" i="1"/>
  <c r="M27" i="1"/>
  <c r="L27" i="1"/>
  <c r="K27" i="1"/>
  <c r="R17" i="1"/>
  <c r="R28" i="1" s="1"/>
  <c r="Q17" i="1"/>
  <c r="Q28" i="1" s="1"/>
  <c r="P17" i="1"/>
  <c r="O17" i="1"/>
  <c r="O28" i="1" s="1"/>
  <c r="N17" i="1"/>
  <c r="N28" i="1" s="1"/>
  <c r="M17" i="1"/>
  <c r="M28" i="1" s="1"/>
  <c r="L17" i="1"/>
  <c r="L28" i="1" s="1"/>
  <c r="K17" i="1"/>
  <c r="K28" i="1" s="1"/>
  <c r="P103" i="1" l="1"/>
  <c r="P28" i="1"/>
  <c r="K49" i="1"/>
  <c r="M49" i="1"/>
  <c r="O49" i="1"/>
  <c r="Q49" i="1"/>
  <c r="K289" i="1"/>
  <c r="M289" i="1"/>
  <c r="O289" i="1"/>
  <c r="Q289" i="1"/>
  <c r="L289" i="1"/>
  <c r="N289" i="1"/>
  <c r="P289" i="1"/>
  <c r="R289" i="1"/>
  <c r="K212" i="1"/>
  <c r="M212" i="1"/>
  <c r="O212" i="1"/>
  <c r="Q212" i="1"/>
  <c r="L212" i="1"/>
  <c r="N212" i="1"/>
  <c r="P212" i="1"/>
  <c r="R212" i="1"/>
  <c r="L49" i="1"/>
  <c r="N49" i="1"/>
  <c r="P49" i="1"/>
  <c r="R49" i="1"/>
  <c r="I306" i="1" l="1"/>
  <c r="I317" i="1" s="1"/>
  <c r="H306" i="1"/>
  <c r="H317" i="1" s="1"/>
  <c r="G306" i="1"/>
  <c r="G317" i="1" s="1"/>
  <c r="F306" i="1"/>
  <c r="F317" i="1" s="1"/>
  <c r="E306" i="1"/>
  <c r="E317" i="1" s="1"/>
  <c r="I288" i="1" l="1"/>
  <c r="H288" i="1"/>
  <c r="G288" i="1"/>
  <c r="F288" i="1"/>
  <c r="E288" i="1"/>
  <c r="I278" i="1" l="1"/>
  <c r="I289" i="1" s="1"/>
  <c r="H278" i="1"/>
  <c r="H289" i="1" s="1"/>
  <c r="G278" i="1"/>
  <c r="G289" i="1" s="1"/>
  <c r="F278" i="1"/>
  <c r="F289" i="1" s="1"/>
  <c r="E278" i="1"/>
  <c r="E289" i="1" s="1"/>
  <c r="I260" i="1" l="1"/>
  <c r="H260" i="1"/>
  <c r="G260" i="1"/>
  <c r="F260" i="1"/>
  <c r="E260" i="1"/>
  <c r="I250" i="1" l="1"/>
  <c r="I261" i="1" s="1"/>
  <c r="H250" i="1"/>
  <c r="H261" i="1" s="1"/>
  <c r="G250" i="1"/>
  <c r="G261" i="1" s="1"/>
  <c r="F250" i="1"/>
  <c r="F261" i="1" s="1"/>
  <c r="E250" i="1"/>
  <c r="E261" i="1" s="1"/>
  <c r="I234" i="1" l="1"/>
  <c r="H234" i="1"/>
  <c r="G234" i="1"/>
  <c r="F234" i="1"/>
  <c r="E234" i="1"/>
  <c r="I225" i="1" l="1"/>
  <c r="I235" i="1" s="1"/>
  <c r="H225" i="1"/>
  <c r="H235" i="1" s="1"/>
  <c r="G225" i="1"/>
  <c r="G235" i="1" s="1"/>
  <c r="F225" i="1"/>
  <c r="F235" i="1" s="1"/>
  <c r="E225" i="1"/>
  <c r="E235" i="1" s="1"/>
  <c r="I211" i="1" l="1"/>
  <c r="H211" i="1"/>
  <c r="G211" i="1"/>
  <c r="F211" i="1"/>
  <c r="E211" i="1"/>
  <c r="I201" i="1" l="1"/>
  <c r="I212" i="1" s="1"/>
  <c r="H201" i="1"/>
  <c r="H212" i="1" s="1"/>
  <c r="G201" i="1"/>
  <c r="G212" i="1" s="1"/>
  <c r="F201" i="1"/>
  <c r="F212" i="1" s="1"/>
  <c r="E201" i="1"/>
  <c r="E212" i="1" s="1"/>
  <c r="I183" i="1" l="1"/>
  <c r="H183" i="1"/>
  <c r="G183" i="1"/>
  <c r="F183" i="1"/>
  <c r="E183" i="1"/>
  <c r="I173" i="1" l="1"/>
  <c r="I184" i="1" s="1"/>
  <c r="H173" i="1"/>
  <c r="H184" i="1" s="1"/>
  <c r="G173" i="1"/>
  <c r="G184" i="1" s="1"/>
  <c r="F173" i="1"/>
  <c r="F184" i="1" s="1"/>
  <c r="E173" i="1"/>
  <c r="E184" i="1" s="1"/>
  <c r="I156" i="1" l="1"/>
  <c r="H156" i="1"/>
  <c r="G156" i="1"/>
  <c r="F156" i="1"/>
  <c r="E156" i="1"/>
  <c r="I146" i="1" l="1"/>
  <c r="I157" i="1" s="1"/>
  <c r="H146" i="1"/>
  <c r="H157" i="1" s="1"/>
  <c r="G146" i="1"/>
  <c r="G157" i="1" s="1"/>
  <c r="F146" i="1"/>
  <c r="F157" i="1" s="1"/>
  <c r="E146" i="1"/>
  <c r="E157" i="1" s="1"/>
  <c r="I126" i="1" l="1"/>
  <c r="H126" i="1"/>
  <c r="G126" i="1"/>
  <c r="F126" i="1"/>
  <c r="E126" i="1"/>
  <c r="I117" i="1" l="1"/>
  <c r="I127" i="1" s="1"/>
  <c r="H117" i="1"/>
  <c r="H127" i="1" s="1"/>
  <c r="G117" i="1"/>
  <c r="G127" i="1" s="1"/>
  <c r="F117" i="1"/>
  <c r="F127" i="1" s="1"/>
  <c r="E117" i="1"/>
  <c r="E127" i="1" s="1"/>
  <c r="I102" i="1" l="1"/>
  <c r="H102" i="1"/>
  <c r="G102" i="1"/>
  <c r="F102" i="1"/>
  <c r="E102" i="1"/>
  <c r="I92" i="1" l="1"/>
  <c r="I103" i="1" s="1"/>
  <c r="H92" i="1"/>
  <c r="H103" i="1" s="1"/>
  <c r="G92" i="1"/>
  <c r="G103" i="1" s="1"/>
  <c r="F92" i="1"/>
  <c r="F103" i="1" s="1"/>
  <c r="E92" i="1"/>
  <c r="E103" i="1" s="1"/>
  <c r="I76" i="1" l="1"/>
  <c r="H76" i="1"/>
  <c r="G76" i="1"/>
  <c r="E76" i="1"/>
  <c r="F76" i="1"/>
  <c r="I66" i="1" l="1"/>
  <c r="I77" i="1" s="1"/>
  <c r="H66" i="1"/>
  <c r="H77" i="1" s="1"/>
  <c r="G66" i="1"/>
  <c r="G77" i="1" s="1"/>
  <c r="F66" i="1"/>
  <c r="F77" i="1" s="1"/>
  <c r="E66" i="1"/>
  <c r="E77" i="1" s="1"/>
  <c r="I38" i="1"/>
  <c r="H38" i="1"/>
  <c r="G38" i="1"/>
  <c r="F38" i="1"/>
  <c r="E38" i="1"/>
  <c r="I17" i="1"/>
  <c r="H17" i="1"/>
  <c r="G17" i="1"/>
  <c r="F17" i="1"/>
  <c r="E17" i="1"/>
  <c r="I48" i="1" l="1"/>
  <c r="I49" i="1" s="1"/>
  <c r="H48" i="1"/>
  <c r="H49" i="1" s="1"/>
  <c r="G48" i="1"/>
  <c r="G49" i="1" s="1"/>
  <c r="E48" i="1"/>
  <c r="E49" i="1" s="1"/>
  <c r="F48" i="1"/>
  <c r="F49" i="1" s="1"/>
  <c r="I27" i="1" l="1"/>
  <c r="I28" i="1" s="1"/>
  <c r="H27" i="1"/>
  <c r="H28" i="1" s="1"/>
  <c r="G27" i="1"/>
  <c r="G28" i="1" s="1"/>
  <c r="E27" i="1"/>
  <c r="E28" i="1" s="1"/>
  <c r="F27" i="1"/>
  <c r="F28" i="1" s="1"/>
</calcChain>
</file>

<file path=xl/sharedStrings.xml><?xml version="1.0" encoding="utf-8"?>
<sst xmlns="http://schemas.openxmlformats.org/spreadsheetml/2006/main" count="883" uniqueCount="137">
  <si>
    <t>№</t>
  </si>
  <si>
    <t>Выход</t>
  </si>
  <si>
    <t>Стоимость</t>
  </si>
  <si>
    <t>Белки</t>
  </si>
  <si>
    <t>Жиры</t>
  </si>
  <si>
    <t>Углеводы</t>
  </si>
  <si>
    <t>Калории</t>
  </si>
  <si>
    <t>ЗАВТРАК</t>
  </si>
  <si>
    <t>МЕНЮ</t>
  </si>
  <si>
    <t>для школьных столовых</t>
  </si>
  <si>
    <t>1.</t>
  </si>
  <si>
    <t>2.</t>
  </si>
  <si>
    <t>3.</t>
  </si>
  <si>
    <t>Какао с молоком</t>
  </si>
  <si>
    <t>Всего</t>
  </si>
  <si>
    <t>ОБЕД</t>
  </si>
  <si>
    <t>250г</t>
  </si>
  <si>
    <t>Каша гороховая</t>
  </si>
  <si>
    <t>200г</t>
  </si>
  <si>
    <t>4.</t>
  </si>
  <si>
    <t>5.</t>
  </si>
  <si>
    <t>6.</t>
  </si>
  <si>
    <t>30г</t>
  </si>
  <si>
    <t>Чай с сахаром</t>
  </si>
  <si>
    <t>100г</t>
  </si>
  <si>
    <t>50г</t>
  </si>
  <si>
    <t>ИТОГО:</t>
  </si>
  <si>
    <t>Сыр в/сорт</t>
  </si>
  <si>
    <t>Батон</t>
  </si>
  <si>
    <t>Кофейный напиток с молоком</t>
  </si>
  <si>
    <t>Щи из свежей капусты с картофелем со сметаной.</t>
  </si>
  <si>
    <t xml:space="preserve">  Гуляш из говядины.</t>
  </si>
  <si>
    <t>Масло сливочное</t>
  </si>
  <si>
    <t>10г</t>
  </si>
  <si>
    <t xml:space="preserve"> Суп картофельный с мясными фрикадельками.</t>
  </si>
  <si>
    <t>125г</t>
  </si>
  <si>
    <t>Компот из кураги</t>
  </si>
  <si>
    <t xml:space="preserve"> Суп картофельный с клецками</t>
  </si>
  <si>
    <t>Сок фруктовый</t>
  </si>
  <si>
    <t>Шницель из говядины</t>
  </si>
  <si>
    <t xml:space="preserve"> Капуста тушеная</t>
  </si>
  <si>
    <t>Биточки из говядины</t>
  </si>
  <si>
    <t>Чай с сахаром с лимоном</t>
  </si>
  <si>
    <t>200/15/7</t>
  </si>
  <si>
    <t xml:space="preserve">                                    Директор      ООО "Общепит-Н"  </t>
  </si>
  <si>
    <t>№ рец.</t>
  </si>
  <si>
    <t>Са</t>
  </si>
  <si>
    <t>Mg</t>
  </si>
  <si>
    <t>P</t>
  </si>
  <si>
    <t>Fe</t>
  </si>
  <si>
    <t>Витамины</t>
  </si>
  <si>
    <t>А</t>
  </si>
  <si>
    <t>В</t>
  </si>
  <si>
    <t>РР</t>
  </si>
  <si>
    <t>С</t>
  </si>
  <si>
    <t>Наименование блюд</t>
  </si>
  <si>
    <t>День 1</t>
  </si>
  <si>
    <t xml:space="preserve">          "Согласовано"</t>
  </si>
  <si>
    <t xml:space="preserve">         Минеральные вещества</t>
  </si>
  <si>
    <t xml:space="preserve">                                                                                                                                                                              "Утверждаю"</t>
  </si>
  <si>
    <t xml:space="preserve">   Минеральные вещества</t>
  </si>
  <si>
    <t>День 2</t>
  </si>
  <si>
    <t>День 3</t>
  </si>
  <si>
    <t>Омлет натуральный</t>
  </si>
  <si>
    <t xml:space="preserve"> </t>
  </si>
  <si>
    <t>День 5</t>
  </si>
  <si>
    <t>День 6</t>
  </si>
  <si>
    <t>День 7</t>
  </si>
  <si>
    <t>День 8</t>
  </si>
  <si>
    <t>День 9</t>
  </si>
  <si>
    <t>День 10</t>
  </si>
  <si>
    <t>День 11</t>
  </si>
  <si>
    <t>День 12</t>
  </si>
  <si>
    <t>Директор       МОУ СОШ №</t>
  </si>
  <si>
    <t>Хлеб пшеничный , ржаной</t>
  </si>
  <si>
    <t>Макаронные изделия отварные  с маслом</t>
  </si>
  <si>
    <t>( 11 лет и выше )</t>
  </si>
  <si>
    <t>210г</t>
  </si>
  <si>
    <t>164г</t>
  </si>
  <si>
    <r>
      <t xml:space="preserve">                                  </t>
    </r>
    <r>
      <rPr>
        <u/>
        <sz val="10"/>
        <color theme="1"/>
        <rFont val="Calibri"/>
        <family val="2"/>
        <charset val="204"/>
        <scheme val="minor"/>
      </rPr>
      <t xml:space="preserve">                       </t>
    </r>
    <r>
      <rPr>
        <sz val="10"/>
        <color theme="1"/>
        <rFont val="Calibri"/>
        <family val="2"/>
        <charset val="204"/>
        <scheme val="minor"/>
      </rPr>
      <t xml:space="preserve"> /Сидельников С.И./</t>
    </r>
  </si>
  <si>
    <t xml:space="preserve">День 4 </t>
  </si>
  <si>
    <t>200/20г</t>
  </si>
  <si>
    <t>50/50г</t>
  </si>
  <si>
    <t>60/30г</t>
  </si>
  <si>
    <t>220/10г</t>
  </si>
  <si>
    <t>100/5г</t>
  </si>
  <si>
    <t>200/10г</t>
  </si>
  <si>
    <t>50/100г</t>
  </si>
  <si>
    <t>120/50г</t>
  </si>
  <si>
    <t>50/125г</t>
  </si>
  <si>
    <t xml:space="preserve"> Рассольник " Ленинградский" </t>
  </si>
  <si>
    <r>
      <rPr>
        <u/>
        <sz val="9"/>
        <color theme="1"/>
        <rFont val="Calibri"/>
        <family val="2"/>
        <charset val="204"/>
        <scheme val="minor"/>
      </rPr>
      <t xml:space="preserve">                             </t>
    </r>
    <r>
      <rPr>
        <sz val="9"/>
        <color theme="1"/>
        <rFont val="Calibri"/>
        <family val="2"/>
        <charset val="204"/>
        <scheme val="minor"/>
      </rPr>
      <t xml:space="preserve">                   /                              /</t>
    </r>
  </si>
  <si>
    <t>220/10</t>
  </si>
  <si>
    <t>Яйцо вареное</t>
  </si>
  <si>
    <t>Тефтели из говядины с соусом</t>
  </si>
  <si>
    <t>Сырники из творога с  молоком сгущенным</t>
  </si>
  <si>
    <t>200/15г</t>
  </si>
  <si>
    <t>Борщ из свежей капусты с картофелем на курином бульоне со сметаной .</t>
  </si>
  <si>
    <t>Каша вязкая молочная из риса с маслом сливочным</t>
  </si>
  <si>
    <t>Овощи натуральные свежие (помидоры)</t>
  </si>
  <si>
    <t>Суп картофельный с макаронными изделиями ( вермишель )</t>
  </si>
  <si>
    <t>Каша вязкая молочная из пшенной крупы с маслом сливочным</t>
  </si>
  <si>
    <t>Яблоко</t>
  </si>
  <si>
    <t>Овощи натуральные свежие (огурцы)</t>
  </si>
  <si>
    <t>Птица (курица) отварная с маслом сливочным</t>
  </si>
  <si>
    <t xml:space="preserve">Рагу из овощей </t>
  </si>
  <si>
    <t>Напиток апельсиновый</t>
  </si>
  <si>
    <t>Каша молочная из манной крупы с маслом сливочным</t>
  </si>
  <si>
    <t>Хлеб пщеничный 1с.</t>
  </si>
  <si>
    <t>Салат из свеклы отварной</t>
  </si>
  <si>
    <t xml:space="preserve"> Компот из чернослив</t>
  </si>
  <si>
    <t>Котлеты рубленые из птицы (курица)</t>
  </si>
  <si>
    <t>Салат из свежей капусты</t>
  </si>
  <si>
    <t>35/250г</t>
  </si>
  <si>
    <t>Котлеты рыбные с маслом сливочным</t>
  </si>
  <si>
    <t>100/5</t>
  </si>
  <si>
    <t xml:space="preserve"> Картофель и овощи, тушенные в  соусе.</t>
  </si>
  <si>
    <t>Каша вязкая молочная из риса и пшена ( Дружба) с маслом сливочным</t>
  </si>
  <si>
    <t xml:space="preserve"> Каша гречневая рассыпчатая</t>
  </si>
  <si>
    <t xml:space="preserve"> Суп картофельный с  рисовой крупой</t>
  </si>
  <si>
    <t xml:space="preserve">Оладьи из говяжьей печени </t>
  </si>
  <si>
    <t>Рагу из птицы (курица)</t>
  </si>
  <si>
    <t>Компот из смеси сухофруктов</t>
  </si>
  <si>
    <t>80/5г</t>
  </si>
  <si>
    <t>2/40г</t>
  </si>
  <si>
    <t>110г</t>
  </si>
  <si>
    <t>Рис отварной</t>
  </si>
  <si>
    <t>150г</t>
  </si>
  <si>
    <t>Котлета из говядины</t>
  </si>
  <si>
    <t xml:space="preserve"> Плов из птицы  (курица)</t>
  </si>
  <si>
    <t>Суп картофельный с бобовыми ( горох) на курином бульоне</t>
  </si>
  <si>
    <t>Суп картофельный с бобовыми ( горох)</t>
  </si>
  <si>
    <r>
      <t>"</t>
    </r>
    <r>
      <rPr>
        <u/>
        <sz val="10"/>
        <color theme="1"/>
        <rFont val="Calibri"/>
        <family val="2"/>
        <charset val="204"/>
        <scheme val="minor"/>
      </rPr>
      <t>01"_января 2022г</t>
    </r>
  </si>
  <si>
    <t xml:space="preserve">                     "___"____________  2022г</t>
  </si>
  <si>
    <t>Напиток  "Витошка"</t>
  </si>
  <si>
    <t>Вафли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</si>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</sst>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distributed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/>
    <xf numFmtId="2" fontId="2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distributed"/>
    </xf>
    <xf numFmtId="0" fontId="9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2"/>
  <sheetViews>
    <sheetView tabSelected="1" view="pageBreakPreview" topLeftCell="A237" zoomScale="80" zoomScaleNormal="90" zoomScaleSheetLayoutView="80" workbookViewId="0">
      <selection activeCell="D258" sqref="D258"/>
    </sheetView>
  </sheetViews>
  <sheetFormatPr defaultRowHeight="15" x14ac:dyDescent="0.25"/>
  <cols>
    <col min="1" max="1" width="6.42578125" customWidth="1"/>
    <col min="2" max="2" width="3.85546875" customWidth="1"/>
    <col min="3" max="3" width="33.7109375" customWidth="1"/>
    <col min="4" max="4" width="8.42578125" bestFit="1" customWidth="1"/>
    <col min="5" max="5" width="8.5703125" customWidth="1"/>
    <col min="6" max="6" width="6.85546875" customWidth="1"/>
    <col min="7" max="7" width="6.7109375" customWidth="1"/>
    <col min="8" max="8" width="8.85546875" customWidth="1"/>
    <col min="9" max="9" width="8.42578125" customWidth="1"/>
    <col min="10" max="10" width="0.7109375" hidden="1" customWidth="1"/>
    <col min="11" max="11" width="7.5703125" customWidth="1"/>
    <col min="12" max="12" width="7" customWidth="1"/>
    <col min="13" max="13" width="7.28515625" customWidth="1"/>
    <col min="14" max="14" width="6.28515625" customWidth="1"/>
    <col min="15" max="15" width="5.85546875" customWidth="1"/>
    <col min="16" max="17" width="6.5703125" customWidth="1"/>
    <col min="18" max="18" width="6.28515625" customWidth="1"/>
  </cols>
  <sheetData>
    <row r="1" spans="1:19" ht="12" customHeight="1" x14ac:dyDescent="0.25">
      <c r="A1" s="74" t="s">
        <v>57</v>
      </c>
      <c r="B1" s="74"/>
      <c r="C1" s="74"/>
      <c r="D1" s="80" t="s">
        <v>59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9" ht="11.25" customHeight="1" x14ac:dyDescent="0.25">
      <c r="A2" s="75" t="s">
        <v>73</v>
      </c>
      <c r="B2" s="75"/>
      <c r="C2" s="75"/>
      <c r="D2" s="79"/>
      <c r="E2" s="79"/>
      <c r="F2" s="79"/>
      <c r="G2" s="79"/>
      <c r="H2" s="79"/>
      <c r="I2" s="79"/>
      <c r="J2" s="44"/>
      <c r="K2" s="81" t="s">
        <v>44</v>
      </c>
      <c r="L2" s="81"/>
      <c r="M2" s="81"/>
      <c r="N2" s="81"/>
      <c r="O2" s="81"/>
      <c r="P2" s="81"/>
      <c r="Q2" s="81"/>
      <c r="R2" s="81"/>
    </row>
    <row r="3" spans="1:19" ht="15" hidden="1" customHeight="1" x14ac:dyDescent="0.25">
      <c r="A3" s="24"/>
      <c r="B3" s="24"/>
      <c r="C3" s="24"/>
      <c r="D3" s="45"/>
      <c r="E3" s="45"/>
      <c r="F3" s="45"/>
      <c r="G3" s="45"/>
      <c r="H3" s="45"/>
      <c r="I3" s="45"/>
      <c r="J3" s="44"/>
      <c r="K3" s="34"/>
      <c r="L3" s="34"/>
      <c r="M3" s="34"/>
      <c r="N3" s="34"/>
      <c r="O3" s="34"/>
      <c r="P3" s="34"/>
      <c r="Q3" s="34"/>
      <c r="R3" s="34"/>
    </row>
    <row r="4" spans="1:19" ht="12" customHeight="1" x14ac:dyDescent="0.25">
      <c r="A4" s="76" t="s">
        <v>91</v>
      </c>
      <c r="B4" s="76"/>
      <c r="C4" s="76"/>
      <c r="D4" s="82" t="s">
        <v>79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9" ht="14.25" customHeight="1" x14ac:dyDescent="0.25">
      <c r="A5" s="77" t="s">
        <v>133</v>
      </c>
      <c r="B5" s="77"/>
      <c r="C5" s="77"/>
      <c r="D5" s="78"/>
      <c r="E5" s="78"/>
      <c r="F5" s="78"/>
      <c r="G5" s="81" t="s">
        <v>132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9" ht="17.25" customHeight="1" x14ac:dyDescent="0.25">
      <c r="A6" s="83" t="s">
        <v>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9" s="1" customFormat="1" ht="15" customHeight="1" x14ac:dyDescent="0.25">
      <c r="A7" s="84" t="s">
        <v>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9" ht="15" customHeight="1" x14ac:dyDescent="0.25">
      <c r="A8" s="85" t="s">
        <v>76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9" s="1" customFormat="1" ht="18" customHeight="1" x14ac:dyDescent="0.25">
      <c r="A9" s="86" t="s">
        <v>56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8"/>
    </row>
    <row r="10" spans="1:19" ht="18" customHeight="1" x14ac:dyDescent="0.25">
      <c r="A10" s="69" t="s">
        <v>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37"/>
    </row>
    <row r="11" spans="1:19" ht="18" customHeight="1" x14ac:dyDescent="0.25">
      <c r="A11" s="66" t="s">
        <v>45</v>
      </c>
      <c r="B11" s="65" t="s">
        <v>0</v>
      </c>
      <c r="C11" s="66" t="s">
        <v>55</v>
      </c>
      <c r="D11" s="65" t="s">
        <v>1</v>
      </c>
      <c r="E11" s="65" t="s">
        <v>2</v>
      </c>
      <c r="F11" s="65" t="s">
        <v>3</v>
      </c>
      <c r="G11" s="65" t="s">
        <v>4</v>
      </c>
      <c r="H11" s="65" t="s">
        <v>5</v>
      </c>
      <c r="I11" s="65" t="s">
        <v>6</v>
      </c>
      <c r="J11" s="27"/>
      <c r="K11" s="22" t="s">
        <v>60</v>
      </c>
      <c r="L11" s="22"/>
      <c r="M11" s="22"/>
      <c r="N11" s="22"/>
      <c r="O11" s="65" t="s">
        <v>50</v>
      </c>
      <c r="P11" s="65"/>
      <c r="Q11" s="65"/>
      <c r="R11" s="65"/>
      <c r="S11" s="37"/>
    </row>
    <row r="12" spans="1:19" s="1" customFormat="1" ht="15" customHeight="1" x14ac:dyDescent="0.25">
      <c r="A12" s="66"/>
      <c r="B12" s="65"/>
      <c r="C12" s="66"/>
      <c r="D12" s="65"/>
      <c r="E12" s="65"/>
      <c r="F12" s="65"/>
      <c r="G12" s="65"/>
      <c r="H12" s="65"/>
      <c r="I12" s="65"/>
      <c r="J12" s="27"/>
      <c r="K12" s="57" t="s">
        <v>46</v>
      </c>
      <c r="L12" s="56" t="s">
        <v>47</v>
      </c>
      <c r="M12" s="56" t="s">
        <v>48</v>
      </c>
      <c r="N12" s="56" t="s">
        <v>49</v>
      </c>
      <c r="O12" s="59" t="s">
        <v>51</v>
      </c>
      <c r="P12" s="59" t="s">
        <v>52</v>
      </c>
      <c r="Q12" s="59" t="s">
        <v>53</v>
      </c>
      <c r="R12" s="59" t="s">
        <v>54</v>
      </c>
      <c r="S12" s="37"/>
    </row>
    <row r="13" spans="1:19" ht="30" customHeight="1" x14ac:dyDescent="0.25">
      <c r="A13" s="50">
        <v>174</v>
      </c>
      <c r="B13" s="52" t="s">
        <v>10</v>
      </c>
      <c r="C13" s="61" t="s">
        <v>98</v>
      </c>
      <c r="D13" s="52" t="s">
        <v>92</v>
      </c>
      <c r="E13" s="52">
        <v>21.92</v>
      </c>
      <c r="F13" s="52">
        <v>8.6999999999999993</v>
      </c>
      <c r="G13" s="52">
        <v>16.100000000000001</v>
      </c>
      <c r="H13" s="52">
        <v>64.7</v>
      </c>
      <c r="I13" s="52">
        <v>438.4</v>
      </c>
      <c r="J13" s="51">
        <v>195</v>
      </c>
      <c r="K13" s="53">
        <v>213.6</v>
      </c>
      <c r="L13" s="53">
        <v>47.2</v>
      </c>
      <c r="M13" s="53">
        <v>105.1</v>
      </c>
      <c r="N13" s="52">
        <v>0.7</v>
      </c>
      <c r="O13" s="52">
        <v>0.1</v>
      </c>
      <c r="P13" s="53">
        <v>0.1</v>
      </c>
      <c r="Q13" s="52">
        <v>0</v>
      </c>
      <c r="R13" s="13">
        <v>1</v>
      </c>
      <c r="S13" s="46"/>
    </row>
    <row r="14" spans="1:19" s="1" customFormat="1" ht="18" customHeight="1" x14ac:dyDescent="0.25">
      <c r="A14" s="3">
        <v>15</v>
      </c>
      <c r="B14" s="3">
        <v>2</v>
      </c>
      <c r="C14" s="4" t="s">
        <v>27</v>
      </c>
      <c r="D14" s="3" t="s">
        <v>22</v>
      </c>
      <c r="E14" s="5">
        <v>20.48</v>
      </c>
      <c r="F14" s="3">
        <v>7.7</v>
      </c>
      <c r="G14" s="6">
        <v>8</v>
      </c>
      <c r="H14" s="3">
        <v>0</v>
      </c>
      <c r="I14" s="6">
        <v>102</v>
      </c>
      <c r="J14" s="2"/>
      <c r="K14" s="13">
        <v>264</v>
      </c>
      <c r="L14" s="42">
        <v>0</v>
      </c>
      <c r="M14" s="42">
        <v>0</v>
      </c>
      <c r="N14" s="13">
        <v>0.3</v>
      </c>
      <c r="O14" s="42">
        <v>0</v>
      </c>
      <c r="P14" s="13">
        <v>0.2</v>
      </c>
      <c r="Q14" s="42">
        <v>0</v>
      </c>
      <c r="R14" s="13">
        <v>0.2</v>
      </c>
      <c r="S14" s="46"/>
    </row>
    <row r="15" spans="1:19" ht="18" customHeight="1" x14ac:dyDescent="0.25">
      <c r="A15" s="3"/>
      <c r="B15" s="3" t="s">
        <v>12</v>
      </c>
      <c r="C15" s="4" t="s">
        <v>28</v>
      </c>
      <c r="D15" s="3" t="s">
        <v>25</v>
      </c>
      <c r="E15" s="5">
        <v>4.75</v>
      </c>
      <c r="F15" s="6">
        <v>4</v>
      </c>
      <c r="G15" s="3">
        <v>0.7</v>
      </c>
      <c r="H15" s="6">
        <v>21</v>
      </c>
      <c r="I15" s="6">
        <v>106</v>
      </c>
      <c r="J15" s="2"/>
      <c r="K15" s="12">
        <v>11.5</v>
      </c>
      <c r="L15" s="12">
        <v>16.5</v>
      </c>
      <c r="M15" s="12">
        <v>43.5</v>
      </c>
      <c r="N15" s="13">
        <v>1</v>
      </c>
      <c r="O15" s="12">
        <v>0</v>
      </c>
      <c r="P15" s="13">
        <v>0.1</v>
      </c>
      <c r="Q15" s="13">
        <v>0.8</v>
      </c>
      <c r="R15" s="12">
        <v>0</v>
      </c>
      <c r="S15" s="46"/>
    </row>
    <row r="16" spans="1:19" s="1" customFormat="1" ht="18" customHeight="1" x14ac:dyDescent="0.25">
      <c r="A16" s="3">
        <v>382</v>
      </c>
      <c r="B16" s="3" t="s">
        <v>19</v>
      </c>
      <c r="C16" s="4" t="s">
        <v>13</v>
      </c>
      <c r="D16" s="3" t="s">
        <v>18</v>
      </c>
      <c r="E16" s="5">
        <v>10.48</v>
      </c>
      <c r="F16" s="3">
        <v>3.8</v>
      </c>
      <c r="G16" s="3">
        <v>3.2</v>
      </c>
      <c r="H16" s="3">
        <v>26.7</v>
      </c>
      <c r="I16" s="6">
        <v>150.80000000000001</v>
      </c>
      <c r="J16" s="4"/>
      <c r="K16" s="13">
        <v>179.4</v>
      </c>
      <c r="L16" s="13">
        <v>26.1</v>
      </c>
      <c r="M16" s="13">
        <v>179</v>
      </c>
      <c r="N16" s="13">
        <v>0.9</v>
      </c>
      <c r="O16" s="42">
        <v>0</v>
      </c>
      <c r="P16" s="13">
        <v>11.1</v>
      </c>
      <c r="Q16" s="13">
        <v>0.2</v>
      </c>
      <c r="R16" s="13">
        <v>1.9</v>
      </c>
      <c r="S16" s="46"/>
    </row>
    <row r="17" spans="1:19" ht="18" customHeight="1" x14ac:dyDescent="0.25">
      <c r="A17" s="70" t="s">
        <v>14</v>
      </c>
      <c r="B17" s="70"/>
      <c r="C17" s="70"/>
      <c r="D17" s="4"/>
      <c r="E17" s="25">
        <f>SUM(E13:E16)</f>
        <v>57.63000000000001</v>
      </c>
      <c r="F17" s="26">
        <f>SUM(F13:F16)</f>
        <v>24.2</v>
      </c>
      <c r="G17" s="25">
        <f>SUM(G13:G16)</f>
        <v>28</v>
      </c>
      <c r="H17" s="56">
        <f>SUM(H13:H16)</f>
        <v>112.4</v>
      </c>
      <c r="I17" s="26">
        <f>SUM(I13:I16)</f>
        <v>797.2</v>
      </c>
      <c r="J17" s="4"/>
      <c r="K17" s="26">
        <f t="shared" ref="K17:R17" si="0">SUM(K13:K16)</f>
        <v>668.5</v>
      </c>
      <c r="L17" s="26">
        <f t="shared" si="0"/>
        <v>89.800000000000011</v>
      </c>
      <c r="M17" s="26">
        <f t="shared" si="0"/>
        <v>327.60000000000002</v>
      </c>
      <c r="N17" s="26">
        <f t="shared" si="0"/>
        <v>2.9</v>
      </c>
      <c r="O17" s="39">
        <f t="shared" si="0"/>
        <v>0.1</v>
      </c>
      <c r="P17" s="39">
        <f t="shared" si="0"/>
        <v>11.5</v>
      </c>
      <c r="Q17" s="39">
        <f t="shared" si="0"/>
        <v>1</v>
      </c>
      <c r="R17" s="39">
        <f t="shared" si="0"/>
        <v>3.0999999999999996</v>
      </c>
      <c r="S17" s="37"/>
    </row>
    <row r="18" spans="1:19" ht="18" customHeight="1" x14ac:dyDescent="0.25">
      <c r="A18" s="69" t="s">
        <v>15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37"/>
    </row>
    <row r="19" spans="1:19" ht="18" customHeight="1" x14ac:dyDescent="0.25">
      <c r="A19" s="66" t="s">
        <v>45</v>
      </c>
      <c r="B19" s="65" t="s">
        <v>0</v>
      </c>
      <c r="C19" s="66" t="s">
        <v>55</v>
      </c>
      <c r="D19" s="65" t="s">
        <v>1</v>
      </c>
      <c r="E19" s="65" t="s">
        <v>2</v>
      </c>
      <c r="F19" s="65" t="s">
        <v>3</v>
      </c>
      <c r="G19" s="65" t="s">
        <v>4</v>
      </c>
      <c r="H19" s="65" t="s">
        <v>5</v>
      </c>
      <c r="I19" s="65" t="s">
        <v>6</v>
      </c>
      <c r="J19" s="27"/>
      <c r="K19" s="21" t="s">
        <v>58</v>
      </c>
      <c r="L19" s="22"/>
      <c r="M19" s="22"/>
      <c r="N19" s="22"/>
      <c r="O19" s="65" t="s">
        <v>50</v>
      </c>
      <c r="P19" s="65"/>
      <c r="Q19" s="65"/>
      <c r="R19" s="65"/>
      <c r="S19" s="37"/>
    </row>
    <row r="20" spans="1:19" ht="15" customHeight="1" x14ac:dyDescent="0.25">
      <c r="A20" s="66"/>
      <c r="B20" s="65"/>
      <c r="C20" s="66"/>
      <c r="D20" s="65"/>
      <c r="E20" s="65"/>
      <c r="F20" s="65"/>
      <c r="G20" s="65"/>
      <c r="H20" s="65"/>
      <c r="I20" s="65"/>
      <c r="J20" s="27"/>
      <c r="K20" s="57" t="s">
        <v>46</v>
      </c>
      <c r="L20" s="56" t="s">
        <v>47</v>
      </c>
      <c r="M20" s="56" t="s">
        <v>48</v>
      </c>
      <c r="N20" s="56" t="s">
        <v>49</v>
      </c>
      <c r="O20" s="59" t="s">
        <v>51</v>
      </c>
      <c r="P20" s="59" t="s">
        <v>52</v>
      </c>
      <c r="Q20" s="59" t="s">
        <v>53</v>
      </c>
      <c r="R20" s="59" t="s">
        <v>54</v>
      </c>
      <c r="S20" s="37"/>
    </row>
    <row r="21" spans="1:19" s="1" customFormat="1" ht="30" customHeight="1" x14ac:dyDescent="0.25">
      <c r="A21" s="17">
        <v>71</v>
      </c>
      <c r="B21" s="3" t="s">
        <v>10</v>
      </c>
      <c r="C21" s="61" t="s">
        <v>99</v>
      </c>
      <c r="D21" s="3" t="s">
        <v>24</v>
      </c>
      <c r="E21" s="3">
        <v>23.6</v>
      </c>
      <c r="F21" s="3">
        <v>1.2</v>
      </c>
      <c r="G21" s="3">
        <v>0.2</v>
      </c>
      <c r="H21" s="3">
        <v>4.5999999999999996</v>
      </c>
      <c r="I21" s="6">
        <v>26</v>
      </c>
      <c r="J21" s="54"/>
      <c r="K21" s="6">
        <v>14</v>
      </c>
      <c r="L21" s="6">
        <v>20</v>
      </c>
      <c r="M21" s="3">
        <v>0</v>
      </c>
      <c r="N21" s="3">
        <v>0.8</v>
      </c>
      <c r="O21" s="12">
        <v>0</v>
      </c>
      <c r="P21" s="12">
        <v>0</v>
      </c>
      <c r="Q21" s="12">
        <v>0</v>
      </c>
      <c r="R21" s="13">
        <v>17.5</v>
      </c>
      <c r="S21" s="47"/>
    </row>
    <row r="22" spans="1:19" ht="28.5" customHeight="1" x14ac:dyDescent="0.25">
      <c r="A22" s="3">
        <v>103</v>
      </c>
      <c r="B22" s="3" t="s">
        <v>11</v>
      </c>
      <c r="C22" s="7" t="s">
        <v>100</v>
      </c>
      <c r="D22" s="3" t="s">
        <v>16</v>
      </c>
      <c r="E22" s="5">
        <v>8.4499999999999993</v>
      </c>
      <c r="F22" s="6">
        <v>2.65</v>
      </c>
      <c r="G22" s="3">
        <v>2.8</v>
      </c>
      <c r="H22" s="3">
        <v>24.2</v>
      </c>
      <c r="I22" s="3">
        <v>132.5</v>
      </c>
      <c r="J22" s="4"/>
      <c r="K22" s="12">
        <v>82.5</v>
      </c>
      <c r="L22" s="13">
        <v>7.2</v>
      </c>
      <c r="M22" s="13">
        <v>14.1</v>
      </c>
      <c r="N22" s="13">
        <v>0.8</v>
      </c>
      <c r="O22" s="13">
        <v>1.2</v>
      </c>
      <c r="P22" s="12">
        <v>2.2999999999999998</v>
      </c>
      <c r="Q22" s="13">
        <v>0.2</v>
      </c>
      <c r="R22" s="12">
        <v>1.9</v>
      </c>
      <c r="S22" s="46"/>
    </row>
    <row r="23" spans="1:19" s="1" customFormat="1" ht="18" customHeight="1" x14ac:dyDescent="0.25">
      <c r="A23" s="3">
        <v>282</v>
      </c>
      <c r="B23" s="3" t="s">
        <v>12</v>
      </c>
      <c r="C23" s="8" t="s">
        <v>120</v>
      </c>
      <c r="D23" s="3" t="s">
        <v>123</v>
      </c>
      <c r="E23" s="5">
        <v>47.66</v>
      </c>
      <c r="F23" s="6">
        <v>8.8000000000000007</v>
      </c>
      <c r="G23" s="3">
        <v>12.1</v>
      </c>
      <c r="H23" s="3">
        <v>3.2</v>
      </c>
      <c r="I23" s="6">
        <v>157</v>
      </c>
      <c r="J23" s="4"/>
      <c r="K23" s="3">
        <v>10.199999999999999</v>
      </c>
      <c r="L23" s="3">
        <v>11.5</v>
      </c>
      <c r="M23" s="3">
        <v>181.7</v>
      </c>
      <c r="N23" s="6">
        <v>3.9</v>
      </c>
      <c r="O23" s="3">
        <v>5.0999999999999996</v>
      </c>
      <c r="P23" s="40">
        <v>1.4</v>
      </c>
      <c r="Q23" s="6">
        <v>5</v>
      </c>
      <c r="R23" s="6">
        <v>18.100000000000001</v>
      </c>
      <c r="S23" s="46"/>
    </row>
    <row r="24" spans="1:19" s="1" customFormat="1" ht="18" customHeight="1" x14ac:dyDescent="0.25">
      <c r="A24" s="3">
        <v>198</v>
      </c>
      <c r="B24" s="3" t="s">
        <v>19</v>
      </c>
      <c r="C24" s="4" t="s">
        <v>17</v>
      </c>
      <c r="D24" s="3" t="s">
        <v>77</v>
      </c>
      <c r="E24" s="3">
        <v>14.12</v>
      </c>
      <c r="F24" s="6">
        <v>17.600000000000001</v>
      </c>
      <c r="G24" s="6">
        <v>10</v>
      </c>
      <c r="H24" s="3">
        <v>57.4</v>
      </c>
      <c r="I24" s="6">
        <v>390.1</v>
      </c>
      <c r="J24" s="4"/>
      <c r="K24" s="13">
        <v>114.5</v>
      </c>
      <c r="L24" s="12">
        <v>0</v>
      </c>
      <c r="M24" s="42">
        <v>0</v>
      </c>
      <c r="N24" s="6">
        <v>6.8</v>
      </c>
      <c r="O24" s="40">
        <v>0</v>
      </c>
      <c r="P24" s="40">
        <v>0</v>
      </c>
      <c r="Q24" s="3">
        <v>0</v>
      </c>
      <c r="R24" s="12">
        <v>0.3</v>
      </c>
      <c r="S24" s="46"/>
    </row>
    <row r="25" spans="1:19" s="1" customFormat="1" ht="18" customHeight="1" x14ac:dyDescent="0.25">
      <c r="A25" s="3">
        <v>349</v>
      </c>
      <c r="B25" s="3" t="s">
        <v>20</v>
      </c>
      <c r="C25" s="7" t="s">
        <v>122</v>
      </c>
      <c r="D25" s="3" t="s">
        <v>18</v>
      </c>
      <c r="E25" s="5">
        <v>5.22</v>
      </c>
      <c r="F25" s="3">
        <v>0.1</v>
      </c>
      <c r="G25" s="3">
        <v>0</v>
      </c>
      <c r="H25" s="3">
        <v>21.8</v>
      </c>
      <c r="I25" s="3">
        <v>87.6</v>
      </c>
      <c r="J25" s="4"/>
      <c r="K25" s="13">
        <v>19.5</v>
      </c>
      <c r="L25" s="13">
        <v>30.1</v>
      </c>
      <c r="M25" s="6">
        <v>31.9</v>
      </c>
      <c r="N25" s="13">
        <v>0.5</v>
      </c>
      <c r="O25" s="6">
        <v>0.2</v>
      </c>
      <c r="P25" s="42">
        <v>0.01</v>
      </c>
      <c r="Q25" s="13">
        <v>0.3</v>
      </c>
      <c r="R25" s="12">
        <v>0.8</v>
      </c>
      <c r="S25" s="46"/>
    </row>
    <row r="26" spans="1:19" s="1" customFormat="1" ht="18" customHeight="1" x14ac:dyDescent="0.25">
      <c r="A26" s="3"/>
      <c r="B26" s="3" t="s">
        <v>21</v>
      </c>
      <c r="C26" s="4" t="s">
        <v>74</v>
      </c>
      <c r="D26" s="3" t="s">
        <v>83</v>
      </c>
      <c r="E26" s="5">
        <v>5.25</v>
      </c>
      <c r="F26" s="3">
        <v>6.6</v>
      </c>
      <c r="G26" s="6">
        <v>1</v>
      </c>
      <c r="H26" s="6">
        <v>37</v>
      </c>
      <c r="I26" s="3">
        <v>184.6</v>
      </c>
      <c r="J26" s="4"/>
      <c r="K26" s="13">
        <v>21</v>
      </c>
      <c r="L26" s="42">
        <v>0</v>
      </c>
      <c r="M26" s="12">
        <v>0</v>
      </c>
      <c r="N26" s="13">
        <v>1.4</v>
      </c>
      <c r="O26" s="3">
        <v>0</v>
      </c>
      <c r="P26" s="42">
        <v>0</v>
      </c>
      <c r="Q26" s="13">
        <v>0.1</v>
      </c>
      <c r="R26" s="12">
        <v>0</v>
      </c>
      <c r="S26" s="46"/>
    </row>
    <row r="27" spans="1:19" ht="18" customHeight="1" x14ac:dyDescent="0.25">
      <c r="A27" s="70" t="s">
        <v>14</v>
      </c>
      <c r="B27" s="70"/>
      <c r="C27" s="70"/>
      <c r="D27" s="4"/>
      <c r="E27" s="25">
        <f>SUM(E20:E26)</f>
        <v>104.3</v>
      </c>
      <c r="F27" s="26">
        <f>SUM(F20:F26)</f>
        <v>36.950000000000003</v>
      </c>
      <c r="G27" s="56">
        <f>SUM(G20:G26)</f>
        <v>26.1</v>
      </c>
      <c r="H27" s="26">
        <f>SUM(H20:H26)</f>
        <v>148.19999999999999</v>
      </c>
      <c r="I27" s="56">
        <f>SUM(I20:I26)</f>
        <v>977.80000000000007</v>
      </c>
      <c r="J27" s="4"/>
      <c r="K27" s="26">
        <f t="shared" ref="K27:R27" si="1">SUM(K21:K26)</f>
        <v>261.7</v>
      </c>
      <c r="L27" s="26">
        <f t="shared" si="1"/>
        <v>68.800000000000011</v>
      </c>
      <c r="M27" s="26">
        <f t="shared" si="1"/>
        <v>227.7</v>
      </c>
      <c r="N27" s="26">
        <f t="shared" si="1"/>
        <v>14.200000000000001</v>
      </c>
      <c r="O27" s="26">
        <f t="shared" si="1"/>
        <v>6.5</v>
      </c>
      <c r="P27" s="26">
        <f t="shared" si="1"/>
        <v>3.7099999999999995</v>
      </c>
      <c r="Q27" s="56">
        <f t="shared" si="1"/>
        <v>5.6</v>
      </c>
      <c r="R27" s="26">
        <f t="shared" si="1"/>
        <v>38.599999999999994</v>
      </c>
      <c r="S27" s="37"/>
    </row>
    <row r="28" spans="1:19" s="1" customFormat="1" ht="18" customHeight="1" x14ac:dyDescent="0.25">
      <c r="A28" s="68" t="s">
        <v>26</v>
      </c>
      <c r="B28" s="68"/>
      <c r="C28" s="68"/>
      <c r="D28" s="68"/>
      <c r="E28" s="25">
        <f>E17+E27</f>
        <v>161.93</v>
      </c>
      <c r="F28" s="26">
        <f>F17+F27</f>
        <v>61.150000000000006</v>
      </c>
      <c r="G28" s="26">
        <f>G17+G27</f>
        <v>54.1</v>
      </c>
      <c r="H28" s="26">
        <f>H17+H27</f>
        <v>260.60000000000002</v>
      </c>
      <c r="I28" s="26">
        <f>I17+I27</f>
        <v>1775</v>
      </c>
      <c r="J28" s="4"/>
      <c r="K28" s="26">
        <f t="shared" ref="K28:R28" si="2">K17+K27</f>
        <v>930.2</v>
      </c>
      <c r="L28" s="26">
        <f t="shared" si="2"/>
        <v>158.60000000000002</v>
      </c>
      <c r="M28" s="26">
        <f t="shared" si="2"/>
        <v>555.29999999999995</v>
      </c>
      <c r="N28" s="26">
        <f t="shared" si="2"/>
        <v>17.100000000000001</v>
      </c>
      <c r="O28" s="26">
        <f t="shared" si="2"/>
        <v>6.6</v>
      </c>
      <c r="P28" s="26">
        <f t="shared" si="2"/>
        <v>15.209999999999999</v>
      </c>
      <c r="Q28" s="26">
        <f t="shared" si="2"/>
        <v>6.6</v>
      </c>
      <c r="R28" s="26">
        <f t="shared" si="2"/>
        <v>41.699999999999996</v>
      </c>
      <c r="S28" s="37"/>
    </row>
    <row r="29" spans="1:19" s="1" customFormat="1" ht="15" customHeight="1" x14ac:dyDescent="0.25">
      <c r="A29" s="28"/>
      <c r="B29" s="28"/>
      <c r="C29" s="28"/>
      <c r="D29" s="28"/>
      <c r="E29" s="30"/>
      <c r="F29" s="31"/>
      <c r="G29" s="31"/>
      <c r="H29" s="31"/>
      <c r="I29" s="31"/>
      <c r="J29" s="32"/>
      <c r="K29" s="31"/>
      <c r="L29" s="31"/>
      <c r="M29" s="31"/>
      <c r="N29" s="31"/>
      <c r="O29" s="31"/>
      <c r="P29" s="31"/>
      <c r="Q29" s="31"/>
      <c r="R29" s="31"/>
      <c r="S29" s="37"/>
    </row>
    <row r="30" spans="1:19" s="1" customFormat="1" ht="15" customHeight="1" x14ac:dyDescent="0.25">
      <c r="A30" s="28"/>
      <c r="B30" s="28"/>
      <c r="C30" s="28"/>
      <c r="D30" s="28"/>
      <c r="E30" s="30"/>
      <c r="F30" s="31"/>
      <c r="G30" s="31"/>
      <c r="H30" s="31"/>
      <c r="I30" s="31"/>
      <c r="J30" s="32"/>
      <c r="K30" s="31"/>
      <c r="L30" s="31"/>
      <c r="M30" s="31"/>
      <c r="N30" s="31"/>
      <c r="O30" s="31"/>
      <c r="P30" s="31"/>
      <c r="Q30" s="31"/>
      <c r="R30" s="31"/>
      <c r="S30" s="37"/>
    </row>
    <row r="31" spans="1:19" s="1" customFormat="1" ht="15" customHeight="1" x14ac:dyDescent="0.25">
      <c r="A31" s="28"/>
      <c r="B31" s="28"/>
      <c r="C31" s="28"/>
      <c r="D31" s="28"/>
      <c r="E31" s="30"/>
      <c r="F31" s="31"/>
      <c r="G31" s="31"/>
      <c r="H31" s="31"/>
      <c r="I31" s="31"/>
      <c r="J31" s="32"/>
      <c r="K31" s="31"/>
      <c r="L31" s="31"/>
      <c r="M31" s="31"/>
      <c r="N31" s="31"/>
      <c r="O31" s="31"/>
      <c r="P31" s="31"/>
      <c r="Q31" s="31"/>
      <c r="R31" s="31"/>
      <c r="S31" s="37"/>
    </row>
    <row r="32" spans="1:19" ht="18" customHeight="1" x14ac:dyDescent="0.25">
      <c r="A32" s="71" t="s">
        <v>61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37"/>
    </row>
    <row r="33" spans="1:19" ht="18" customHeight="1" x14ac:dyDescent="0.25">
      <c r="A33" s="69" t="s">
        <v>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37"/>
    </row>
    <row r="34" spans="1:19" ht="18" customHeight="1" x14ac:dyDescent="0.25">
      <c r="A34" s="66" t="s">
        <v>45</v>
      </c>
      <c r="B34" s="65" t="s">
        <v>0</v>
      </c>
      <c r="C34" s="66" t="s">
        <v>55</v>
      </c>
      <c r="D34" s="65" t="s">
        <v>1</v>
      </c>
      <c r="E34" s="65" t="s">
        <v>2</v>
      </c>
      <c r="F34" s="65" t="s">
        <v>3</v>
      </c>
      <c r="G34" s="65" t="s">
        <v>4</v>
      </c>
      <c r="H34" s="65" t="s">
        <v>5</v>
      </c>
      <c r="I34" s="65" t="s">
        <v>6</v>
      </c>
      <c r="J34" s="20"/>
      <c r="K34" s="21" t="s">
        <v>58</v>
      </c>
      <c r="L34" s="22"/>
      <c r="M34" s="22"/>
      <c r="N34" s="22"/>
      <c r="O34" s="65" t="s">
        <v>50</v>
      </c>
      <c r="P34" s="65"/>
      <c r="Q34" s="65"/>
      <c r="R34" s="65"/>
      <c r="S34" s="37"/>
    </row>
    <row r="35" spans="1:19" ht="15" customHeight="1" x14ac:dyDescent="0.25">
      <c r="A35" s="66"/>
      <c r="B35" s="65"/>
      <c r="C35" s="66"/>
      <c r="D35" s="65"/>
      <c r="E35" s="65"/>
      <c r="F35" s="65"/>
      <c r="G35" s="65"/>
      <c r="H35" s="65"/>
      <c r="I35" s="65"/>
      <c r="J35" s="20"/>
      <c r="K35" s="57" t="s">
        <v>46</v>
      </c>
      <c r="L35" s="56" t="s">
        <v>47</v>
      </c>
      <c r="M35" s="56" t="s">
        <v>48</v>
      </c>
      <c r="N35" s="56" t="s">
        <v>49</v>
      </c>
      <c r="O35" s="59" t="s">
        <v>51</v>
      </c>
      <c r="P35" s="59" t="s">
        <v>52</v>
      </c>
      <c r="Q35" s="59" t="s">
        <v>53</v>
      </c>
      <c r="R35" s="59" t="s">
        <v>54</v>
      </c>
      <c r="S35" s="37"/>
    </row>
    <row r="36" spans="1:19" ht="26.25" x14ac:dyDescent="0.25">
      <c r="A36" s="3">
        <v>219</v>
      </c>
      <c r="B36" s="3" t="s">
        <v>10</v>
      </c>
      <c r="C36" s="7" t="s">
        <v>95</v>
      </c>
      <c r="D36" s="3" t="s">
        <v>81</v>
      </c>
      <c r="E36" s="5">
        <v>71.38</v>
      </c>
      <c r="F36" s="3">
        <v>37.6</v>
      </c>
      <c r="G36" s="6">
        <v>30</v>
      </c>
      <c r="H36" s="6">
        <v>25.6</v>
      </c>
      <c r="I36" s="6">
        <v>524</v>
      </c>
      <c r="J36" s="4"/>
      <c r="K36" s="6">
        <v>331.7</v>
      </c>
      <c r="L36" s="3">
        <v>52.8</v>
      </c>
      <c r="M36" s="6">
        <v>467.6</v>
      </c>
      <c r="N36" s="3">
        <v>1.6</v>
      </c>
      <c r="O36" s="3">
        <v>118.8</v>
      </c>
      <c r="P36" s="3">
        <v>0.1</v>
      </c>
      <c r="Q36" s="3">
        <v>0</v>
      </c>
      <c r="R36" s="3">
        <v>0.5</v>
      </c>
      <c r="S36" s="47"/>
    </row>
    <row r="37" spans="1:19" s="1" customFormat="1" ht="18" customHeight="1" x14ac:dyDescent="0.25">
      <c r="A37" s="3">
        <v>376</v>
      </c>
      <c r="B37" s="3" t="s">
        <v>11</v>
      </c>
      <c r="C37" s="4" t="s">
        <v>23</v>
      </c>
      <c r="D37" s="3" t="s">
        <v>96</v>
      </c>
      <c r="E37" s="5">
        <v>1.4</v>
      </c>
      <c r="F37" s="3">
        <v>0.1</v>
      </c>
      <c r="G37" s="3">
        <v>0</v>
      </c>
      <c r="H37" s="6">
        <v>15</v>
      </c>
      <c r="I37" s="6">
        <v>60</v>
      </c>
      <c r="J37" s="4"/>
      <c r="K37" s="13">
        <v>5</v>
      </c>
      <c r="L37" s="12">
        <v>0</v>
      </c>
      <c r="M37" s="12">
        <v>0</v>
      </c>
      <c r="N37" s="13">
        <v>2</v>
      </c>
      <c r="O37" s="12">
        <v>0</v>
      </c>
      <c r="P37" s="12">
        <v>0</v>
      </c>
      <c r="Q37" s="42">
        <v>0</v>
      </c>
      <c r="R37" s="42">
        <v>0.03</v>
      </c>
      <c r="S37" s="47"/>
    </row>
    <row r="38" spans="1:19" ht="18" customHeight="1" x14ac:dyDescent="0.25">
      <c r="A38" s="70" t="s">
        <v>14</v>
      </c>
      <c r="B38" s="70"/>
      <c r="C38" s="70"/>
      <c r="D38" s="4"/>
      <c r="E38" s="25">
        <f>SUM(E35:E37)</f>
        <v>72.78</v>
      </c>
      <c r="F38" s="26">
        <f>SUM(F35:F37)</f>
        <v>37.700000000000003</v>
      </c>
      <c r="G38" s="25">
        <f>SUM(G35:G37)</f>
        <v>30</v>
      </c>
      <c r="H38" s="26">
        <f>SUM(H35:H37)</f>
        <v>40.6</v>
      </c>
      <c r="I38" s="26">
        <f>SUM(I35:I37)</f>
        <v>584</v>
      </c>
      <c r="J38" s="4"/>
      <c r="K38" s="26">
        <f t="shared" ref="K38:R38" si="3">SUM(K36:K37)</f>
        <v>336.7</v>
      </c>
      <c r="L38" s="26">
        <f t="shared" si="3"/>
        <v>52.8</v>
      </c>
      <c r="M38" s="26">
        <f t="shared" si="3"/>
        <v>467.6</v>
      </c>
      <c r="N38" s="26">
        <f t="shared" si="3"/>
        <v>3.6</v>
      </c>
      <c r="O38" s="26">
        <f t="shared" si="3"/>
        <v>118.8</v>
      </c>
      <c r="P38" s="26">
        <f t="shared" si="3"/>
        <v>0.1</v>
      </c>
      <c r="Q38" s="26">
        <f t="shared" si="3"/>
        <v>0</v>
      </c>
      <c r="R38" s="26">
        <f t="shared" si="3"/>
        <v>0.53</v>
      </c>
      <c r="S38" s="37"/>
    </row>
    <row r="39" spans="1:19" ht="18" customHeight="1" x14ac:dyDescent="0.25">
      <c r="A39" s="69" t="s">
        <v>15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37"/>
    </row>
    <row r="40" spans="1:19" ht="18" customHeight="1" x14ac:dyDescent="0.25">
      <c r="A40" s="66" t="s">
        <v>45</v>
      </c>
      <c r="B40" s="65" t="s">
        <v>0</v>
      </c>
      <c r="C40" s="66" t="s">
        <v>55</v>
      </c>
      <c r="D40" s="65" t="s">
        <v>1</v>
      </c>
      <c r="E40" s="65" t="s">
        <v>2</v>
      </c>
      <c r="F40" s="65" t="s">
        <v>3</v>
      </c>
      <c r="G40" s="65" t="s">
        <v>4</v>
      </c>
      <c r="H40" s="65" t="s">
        <v>5</v>
      </c>
      <c r="I40" s="65" t="s">
        <v>6</v>
      </c>
      <c r="J40" s="20"/>
      <c r="K40" s="21" t="s">
        <v>58</v>
      </c>
      <c r="L40" s="22"/>
      <c r="M40" s="22"/>
      <c r="N40" s="22"/>
      <c r="O40" s="65" t="s">
        <v>50</v>
      </c>
      <c r="P40" s="65"/>
      <c r="Q40" s="65"/>
      <c r="R40" s="65"/>
      <c r="S40" s="37"/>
    </row>
    <row r="41" spans="1:19" ht="15" customHeight="1" x14ac:dyDescent="0.25">
      <c r="A41" s="66"/>
      <c r="B41" s="65"/>
      <c r="C41" s="66"/>
      <c r="D41" s="65"/>
      <c r="E41" s="65"/>
      <c r="F41" s="65"/>
      <c r="G41" s="65"/>
      <c r="H41" s="65"/>
      <c r="I41" s="65"/>
      <c r="J41" s="20"/>
      <c r="K41" s="57" t="s">
        <v>46</v>
      </c>
      <c r="L41" s="56" t="s">
        <v>47</v>
      </c>
      <c r="M41" s="56" t="s">
        <v>48</v>
      </c>
      <c r="N41" s="56" t="s">
        <v>49</v>
      </c>
      <c r="O41" s="59" t="s">
        <v>51</v>
      </c>
      <c r="P41" s="59" t="s">
        <v>52</v>
      </c>
      <c r="Q41" s="59" t="s">
        <v>53</v>
      </c>
      <c r="R41" s="59" t="s">
        <v>54</v>
      </c>
      <c r="S41" s="37"/>
    </row>
    <row r="42" spans="1:19" s="1" customFormat="1" ht="18" customHeight="1" x14ac:dyDescent="0.25">
      <c r="A42" s="17">
        <v>71</v>
      </c>
      <c r="B42" s="3">
        <v>1</v>
      </c>
      <c r="C42" s="9" t="s">
        <v>103</v>
      </c>
      <c r="D42" s="3" t="s">
        <v>24</v>
      </c>
      <c r="E42" s="5">
        <v>21.04</v>
      </c>
      <c r="F42" s="3">
        <v>0.8</v>
      </c>
      <c r="G42" s="3">
        <v>0</v>
      </c>
      <c r="H42" s="6">
        <v>3.3</v>
      </c>
      <c r="I42" s="6">
        <v>16</v>
      </c>
      <c r="J42" s="64"/>
      <c r="K42" s="6">
        <v>23</v>
      </c>
      <c r="L42" s="3">
        <v>0</v>
      </c>
      <c r="M42" s="40">
        <v>0</v>
      </c>
      <c r="N42" s="6">
        <v>0.5</v>
      </c>
      <c r="O42" s="42">
        <v>0</v>
      </c>
      <c r="P42" s="12">
        <v>0</v>
      </c>
      <c r="Q42" s="12">
        <v>0</v>
      </c>
      <c r="R42" s="13">
        <v>5</v>
      </c>
      <c r="S42" s="46"/>
    </row>
    <row r="43" spans="1:19" ht="18" customHeight="1" x14ac:dyDescent="0.25">
      <c r="A43" s="3">
        <v>102</v>
      </c>
      <c r="B43" s="3" t="s">
        <v>11</v>
      </c>
      <c r="C43" s="7" t="s">
        <v>131</v>
      </c>
      <c r="D43" s="3" t="s">
        <v>16</v>
      </c>
      <c r="E43" s="3">
        <v>7.51</v>
      </c>
      <c r="F43" s="3">
        <v>5.0999999999999996</v>
      </c>
      <c r="G43" s="3">
        <v>5.4</v>
      </c>
      <c r="H43" s="3">
        <v>23.9</v>
      </c>
      <c r="I43" s="3">
        <v>163.80000000000001</v>
      </c>
      <c r="J43" s="2"/>
      <c r="K43" s="13">
        <v>45.8</v>
      </c>
      <c r="L43" s="12">
        <v>35.5</v>
      </c>
      <c r="M43" s="42">
        <v>0</v>
      </c>
      <c r="N43" s="13">
        <v>4.5999999999999996</v>
      </c>
      <c r="O43" s="42">
        <v>0</v>
      </c>
      <c r="P43" s="42">
        <v>0</v>
      </c>
      <c r="Q43" s="12">
        <v>0</v>
      </c>
      <c r="R43" s="13">
        <v>11.2</v>
      </c>
      <c r="S43" s="46"/>
    </row>
    <row r="44" spans="1:19" ht="18" customHeight="1" x14ac:dyDescent="0.25">
      <c r="A44" s="3">
        <v>268</v>
      </c>
      <c r="B44" s="3" t="s">
        <v>12</v>
      </c>
      <c r="C44" s="7" t="s">
        <v>39</v>
      </c>
      <c r="D44" s="3" t="s">
        <v>24</v>
      </c>
      <c r="E44" s="5">
        <v>38.880000000000003</v>
      </c>
      <c r="F44" s="3">
        <v>14.8</v>
      </c>
      <c r="G44" s="3">
        <v>19.399999999999999</v>
      </c>
      <c r="H44" s="3">
        <v>22.2</v>
      </c>
      <c r="I44" s="6">
        <v>322</v>
      </c>
      <c r="J44" s="4"/>
      <c r="K44" s="6">
        <v>43.7</v>
      </c>
      <c r="L44" s="6">
        <v>32.1</v>
      </c>
      <c r="M44" s="6">
        <v>166.4</v>
      </c>
      <c r="N44" s="6">
        <v>1</v>
      </c>
      <c r="O44" s="6">
        <v>28.7</v>
      </c>
      <c r="P44" s="6">
        <v>0.1</v>
      </c>
      <c r="Q44" s="40">
        <v>0</v>
      </c>
      <c r="R44" s="3">
        <v>0.1</v>
      </c>
      <c r="S44" s="46"/>
    </row>
    <row r="45" spans="1:19" ht="18" customHeight="1" x14ac:dyDescent="0.25">
      <c r="A45" s="3">
        <v>321</v>
      </c>
      <c r="B45" s="3" t="s">
        <v>19</v>
      </c>
      <c r="C45" s="7" t="s">
        <v>40</v>
      </c>
      <c r="D45" s="3" t="s">
        <v>18</v>
      </c>
      <c r="E45" s="5">
        <v>21.82</v>
      </c>
      <c r="F45" s="6">
        <v>4</v>
      </c>
      <c r="G45" s="6">
        <v>7.2</v>
      </c>
      <c r="H45" s="6">
        <v>21.2</v>
      </c>
      <c r="I45" s="6">
        <v>166</v>
      </c>
      <c r="J45" s="4"/>
      <c r="K45" s="6">
        <v>93.2</v>
      </c>
      <c r="L45" s="6">
        <v>30.7</v>
      </c>
      <c r="M45" s="6">
        <v>62.3</v>
      </c>
      <c r="N45" s="3">
        <v>1.2</v>
      </c>
      <c r="O45" s="6">
        <v>0.4</v>
      </c>
      <c r="P45" s="6">
        <v>19.2</v>
      </c>
      <c r="Q45" s="6">
        <v>1.3</v>
      </c>
      <c r="R45" s="6">
        <v>80.7</v>
      </c>
      <c r="S45" s="46"/>
    </row>
    <row r="46" spans="1:19" ht="18" customHeight="1" x14ac:dyDescent="0.25">
      <c r="A46" s="3"/>
      <c r="B46" s="3" t="s">
        <v>20</v>
      </c>
      <c r="C46" s="4" t="s">
        <v>134</v>
      </c>
      <c r="D46" s="3" t="s">
        <v>18</v>
      </c>
      <c r="E46" s="5">
        <v>11</v>
      </c>
      <c r="F46" s="3">
        <v>0.2</v>
      </c>
      <c r="G46" s="3">
        <v>0</v>
      </c>
      <c r="H46" s="3">
        <v>3.9</v>
      </c>
      <c r="I46" s="6">
        <v>16</v>
      </c>
      <c r="J46" s="2"/>
      <c r="K46" s="13">
        <v>0.24</v>
      </c>
      <c r="L46" s="13">
        <v>0.2</v>
      </c>
      <c r="M46" s="12">
        <v>0.5</v>
      </c>
      <c r="N46" s="13">
        <v>7</v>
      </c>
      <c r="O46" s="42">
        <v>0</v>
      </c>
      <c r="P46" s="12">
        <v>0.1</v>
      </c>
      <c r="Q46" s="42">
        <v>0</v>
      </c>
      <c r="R46" s="13">
        <v>6</v>
      </c>
      <c r="S46" s="46"/>
    </row>
    <row r="47" spans="1:19" ht="18" customHeight="1" x14ac:dyDescent="0.25">
      <c r="A47" s="3"/>
      <c r="B47" s="3" t="s">
        <v>21</v>
      </c>
      <c r="C47" s="4" t="s">
        <v>74</v>
      </c>
      <c r="D47" s="3" t="s">
        <v>83</v>
      </c>
      <c r="E47" s="5">
        <v>5.25</v>
      </c>
      <c r="F47" s="3">
        <v>6.6</v>
      </c>
      <c r="G47" s="6">
        <v>1</v>
      </c>
      <c r="H47" s="6">
        <v>37</v>
      </c>
      <c r="I47" s="3">
        <v>184.6</v>
      </c>
      <c r="J47" s="4"/>
      <c r="K47" s="13">
        <v>21</v>
      </c>
      <c r="L47" s="42">
        <v>0</v>
      </c>
      <c r="M47" s="12">
        <v>0</v>
      </c>
      <c r="N47" s="13">
        <v>1.4</v>
      </c>
      <c r="O47" s="3">
        <v>0</v>
      </c>
      <c r="P47" s="42">
        <v>0</v>
      </c>
      <c r="Q47" s="13">
        <v>0.1</v>
      </c>
      <c r="R47" s="12">
        <v>0</v>
      </c>
      <c r="S47" s="46"/>
    </row>
    <row r="48" spans="1:19" ht="18" customHeight="1" x14ac:dyDescent="0.25">
      <c r="A48" s="70" t="s">
        <v>14</v>
      </c>
      <c r="B48" s="70"/>
      <c r="C48" s="70"/>
      <c r="D48" s="4"/>
      <c r="E48" s="56">
        <f>SUM(E41:E47)</f>
        <v>105.5</v>
      </c>
      <c r="F48" s="26">
        <f>SUM(F41:F47)</f>
        <v>31.5</v>
      </c>
      <c r="G48" s="56">
        <f>SUM(G41:G47)</f>
        <v>33</v>
      </c>
      <c r="H48" s="26">
        <f>SUM(H41:H47)</f>
        <v>111.5</v>
      </c>
      <c r="I48" s="56">
        <f>SUM(I41:I47)</f>
        <v>868.4</v>
      </c>
      <c r="J48" s="4"/>
      <c r="K48" s="56">
        <f t="shared" ref="K48:R48" si="4">SUM(K42:K47)</f>
        <v>226.94</v>
      </c>
      <c r="L48" s="26">
        <f t="shared" si="4"/>
        <v>98.5</v>
      </c>
      <c r="M48" s="26">
        <f t="shared" si="4"/>
        <v>229.2</v>
      </c>
      <c r="N48" s="26">
        <f t="shared" si="4"/>
        <v>15.700000000000001</v>
      </c>
      <c r="O48" s="26">
        <f t="shared" si="4"/>
        <v>29.099999999999998</v>
      </c>
      <c r="P48" s="26">
        <f t="shared" si="4"/>
        <v>19.400000000000002</v>
      </c>
      <c r="Q48" s="56">
        <f t="shared" si="4"/>
        <v>1.4000000000000001</v>
      </c>
      <c r="R48" s="56">
        <f t="shared" si="4"/>
        <v>103</v>
      </c>
      <c r="S48" s="37"/>
    </row>
    <row r="49" spans="1:19" ht="18" customHeight="1" x14ac:dyDescent="0.25">
      <c r="A49" s="68" t="s">
        <v>26</v>
      </c>
      <c r="B49" s="68"/>
      <c r="C49" s="68"/>
      <c r="D49" s="68"/>
      <c r="E49" s="25">
        <f>E38+E48</f>
        <v>178.28</v>
      </c>
      <c r="F49" s="26">
        <f>F38+F48</f>
        <v>69.2</v>
      </c>
      <c r="G49" s="26">
        <f>G38+G48</f>
        <v>63</v>
      </c>
      <c r="H49" s="26">
        <f>H38+H48</f>
        <v>152.1</v>
      </c>
      <c r="I49" s="26">
        <f>I38+I48</f>
        <v>1452.4</v>
      </c>
      <c r="J49" s="4"/>
      <c r="K49" s="26">
        <f t="shared" ref="K49:R49" si="5">K38+K48</f>
        <v>563.64</v>
      </c>
      <c r="L49" s="26">
        <f t="shared" si="5"/>
        <v>151.30000000000001</v>
      </c>
      <c r="M49" s="26">
        <f t="shared" si="5"/>
        <v>696.8</v>
      </c>
      <c r="N49" s="26">
        <f t="shared" si="5"/>
        <v>19.3</v>
      </c>
      <c r="O49" s="26">
        <f t="shared" si="5"/>
        <v>147.9</v>
      </c>
      <c r="P49" s="26">
        <f t="shared" si="5"/>
        <v>19.500000000000004</v>
      </c>
      <c r="Q49" s="26">
        <f t="shared" si="5"/>
        <v>1.4000000000000001</v>
      </c>
      <c r="R49" s="26">
        <f t="shared" si="5"/>
        <v>103.53</v>
      </c>
      <c r="S49" s="37"/>
    </row>
    <row r="50" spans="1:19" s="1" customFormat="1" ht="15" customHeight="1" x14ac:dyDescent="0.25">
      <c r="A50" s="28"/>
      <c r="B50" s="28"/>
      <c r="C50" s="28"/>
      <c r="D50" s="28"/>
      <c r="E50" s="29"/>
      <c r="F50" s="30"/>
      <c r="G50" s="30"/>
      <c r="H50" s="30"/>
      <c r="I50" s="30"/>
      <c r="J50" s="32"/>
      <c r="K50" s="30"/>
      <c r="L50" s="29"/>
      <c r="M50" s="30"/>
      <c r="N50" s="30"/>
      <c r="O50" s="30"/>
      <c r="P50" s="29"/>
      <c r="Q50" s="29"/>
      <c r="R50" s="29"/>
      <c r="S50" s="37"/>
    </row>
    <row r="51" spans="1:19" s="1" customFormat="1" ht="15" customHeight="1" x14ac:dyDescent="0.25">
      <c r="A51" s="28"/>
      <c r="B51" s="28"/>
      <c r="C51" s="28"/>
      <c r="D51" s="28"/>
      <c r="E51" s="29"/>
      <c r="F51" s="30"/>
      <c r="G51" s="30"/>
      <c r="H51" s="30"/>
      <c r="I51" s="30"/>
      <c r="J51" s="32"/>
      <c r="K51" s="30"/>
      <c r="L51" s="29"/>
      <c r="M51" s="30"/>
      <c r="N51" s="30"/>
      <c r="O51" s="30"/>
      <c r="P51" s="29"/>
      <c r="Q51" s="29"/>
      <c r="R51" s="29"/>
      <c r="S51" s="37"/>
    </row>
    <row r="52" spans="1:19" s="1" customFormat="1" ht="15" customHeight="1" x14ac:dyDescent="0.25">
      <c r="A52" s="28"/>
      <c r="B52" s="28"/>
      <c r="C52" s="28"/>
      <c r="D52" s="28"/>
      <c r="E52" s="29"/>
      <c r="F52" s="30"/>
      <c r="G52" s="30"/>
      <c r="H52" s="30"/>
      <c r="I52" s="30"/>
      <c r="J52" s="32"/>
      <c r="K52" s="30"/>
      <c r="L52" s="29"/>
      <c r="M52" s="30"/>
      <c r="N52" s="30"/>
      <c r="O52" s="30"/>
      <c r="P52" s="29"/>
      <c r="Q52" s="29"/>
      <c r="R52" s="29"/>
      <c r="S52" s="37"/>
    </row>
    <row r="53" spans="1:19" s="1" customFormat="1" ht="15" customHeight="1" x14ac:dyDescent="0.25">
      <c r="A53" s="28"/>
      <c r="B53" s="28"/>
      <c r="C53" s="28"/>
      <c r="D53" s="28"/>
      <c r="E53" s="29"/>
      <c r="F53" s="30"/>
      <c r="G53" s="30"/>
      <c r="H53" s="30"/>
      <c r="I53" s="30"/>
      <c r="J53" s="32"/>
      <c r="K53" s="30"/>
      <c r="L53" s="29"/>
      <c r="M53" s="30"/>
      <c r="N53" s="30"/>
      <c r="O53" s="30"/>
      <c r="P53" s="29"/>
      <c r="Q53" s="29"/>
      <c r="R53" s="29"/>
      <c r="S53" s="37"/>
    </row>
    <row r="54" spans="1:19" s="1" customFormat="1" ht="15" customHeight="1" x14ac:dyDescent="0.25">
      <c r="A54" s="28"/>
      <c r="B54" s="28"/>
      <c r="C54" s="28"/>
      <c r="D54" s="28"/>
      <c r="E54" s="29"/>
      <c r="F54" s="30"/>
      <c r="G54" s="30"/>
      <c r="H54" s="30"/>
      <c r="I54" s="30"/>
      <c r="J54" s="32"/>
      <c r="K54" s="30"/>
      <c r="L54" s="29"/>
      <c r="M54" s="30"/>
      <c r="N54" s="30"/>
      <c r="O54" s="30"/>
      <c r="P54" s="29"/>
      <c r="Q54" s="29"/>
      <c r="R54" s="29"/>
      <c r="S54" s="37"/>
    </row>
    <row r="55" spans="1:19" s="1" customFormat="1" ht="15" customHeight="1" x14ac:dyDescent="0.25">
      <c r="A55" s="28"/>
      <c r="B55" s="28"/>
      <c r="C55" s="28"/>
      <c r="D55" s="28"/>
      <c r="E55" s="29"/>
      <c r="F55" s="30"/>
      <c r="G55" s="30"/>
      <c r="H55" s="30"/>
      <c r="I55" s="30"/>
      <c r="J55" s="32"/>
      <c r="K55" s="30"/>
      <c r="L55" s="29"/>
      <c r="M55" s="30"/>
      <c r="N55" s="30"/>
      <c r="O55" s="30"/>
      <c r="P55" s="29"/>
      <c r="Q55" s="29"/>
      <c r="R55" s="29"/>
      <c r="S55" s="37"/>
    </row>
    <row r="56" spans="1:19" ht="18" customHeight="1" x14ac:dyDescent="0.25">
      <c r="A56" s="71" t="s">
        <v>62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37"/>
    </row>
    <row r="57" spans="1:19" ht="18" customHeight="1" x14ac:dyDescent="0.25">
      <c r="A57" s="69" t="s">
        <v>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37"/>
    </row>
    <row r="58" spans="1:19" ht="18" customHeight="1" x14ac:dyDescent="0.25">
      <c r="A58" s="66" t="s">
        <v>45</v>
      </c>
      <c r="B58" s="65" t="s">
        <v>0</v>
      </c>
      <c r="C58" s="66" t="s">
        <v>55</v>
      </c>
      <c r="D58" s="65" t="s">
        <v>1</v>
      </c>
      <c r="E58" s="65" t="s">
        <v>2</v>
      </c>
      <c r="F58" s="65" t="s">
        <v>3</v>
      </c>
      <c r="G58" s="65" t="s">
        <v>4</v>
      </c>
      <c r="H58" s="65" t="s">
        <v>5</v>
      </c>
      <c r="I58" s="65" t="s">
        <v>6</v>
      </c>
      <c r="J58" s="20"/>
      <c r="K58" s="21" t="s">
        <v>58</v>
      </c>
      <c r="L58" s="22"/>
      <c r="M58" s="22"/>
      <c r="N58" s="22"/>
      <c r="O58" s="65" t="s">
        <v>50</v>
      </c>
      <c r="P58" s="65"/>
      <c r="Q58" s="65"/>
      <c r="R58" s="65"/>
      <c r="S58" s="37"/>
    </row>
    <row r="59" spans="1:19" ht="15" customHeight="1" x14ac:dyDescent="0.25">
      <c r="A59" s="66"/>
      <c r="B59" s="65"/>
      <c r="C59" s="66"/>
      <c r="D59" s="65"/>
      <c r="E59" s="65"/>
      <c r="F59" s="65"/>
      <c r="G59" s="65"/>
      <c r="H59" s="65"/>
      <c r="I59" s="65"/>
      <c r="J59" s="20"/>
      <c r="K59" s="57" t="s">
        <v>46</v>
      </c>
      <c r="L59" s="56" t="s">
        <v>47</v>
      </c>
      <c r="M59" s="56" t="s">
        <v>48</v>
      </c>
      <c r="N59" s="56" t="s">
        <v>49</v>
      </c>
      <c r="O59" s="59" t="s">
        <v>51</v>
      </c>
      <c r="P59" s="59" t="s">
        <v>52</v>
      </c>
      <c r="Q59" s="59" t="s">
        <v>53</v>
      </c>
      <c r="R59" s="59" t="s">
        <v>54</v>
      </c>
      <c r="S59" s="37"/>
    </row>
    <row r="60" spans="1:19" s="1" customFormat="1" ht="27" customHeight="1" x14ac:dyDescent="0.25">
      <c r="A60" s="55">
        <v>173</v>
      </c>
      <c r="B60" s="3" t="s">
        <v>10</v>
      </c>
      <c r="C60" s="8" t="s">
        <v>107</v>
      </c>
      <c r="D60" s="3" t="s">
        <v>84</v>
      </c>
      <c r="E60" s="3">
        <v>20.23</v>
      </c>
      <c r="F60" s="6">
        <v>6.7</v>
      </c>
      <c r="G60" s="6">
        <v>12.4</v>
      </c>
      <c r="H60" s="3">
        <v>36.799999999999997</v>
      </c>
      <c r="I60" s="6">
        <v>286</v>
      </c>
      <c r="J60" s="54"/>
      <c r="K60" s="3">
        <v>211.4</v>
      </c>
      <c r="L60" s="3">
        <v>25.8</v>
      </c>
      <c r="M60" s="3">
        <v>171.7</v>
      </c>
      <c r="N60" s="3">
        <v>0.3</v>
      </c>
      <c r="O60" s="12">
        <v>40.4</v>
      </c>
      <c r="P60" s="12">
        <v>0.1</v>
      </c>
      <c r="Q60" s="12">
        <v>0</v>
      </c>
      <c r="R60" s="12">
        <v>1.2</v>
      </c>
      <c r="S60" s="46"/>
    </row>
    <row r="61" spans="1:19" s="1" customFormat="1" ht="18" customHeight="1" x14ac:dyDescent="0.25">
      <c r="A61" s="3">
        <v>209</v>
      </c>
      <c r="B61" s="3" t="s">
        <v>11</v>
      </c>
      <c r="C61" s="7" t="s">
        <v>93</v>
      </c>
      <c r="D61" s="3" t="s">
        <v>124</v>
      </c>
      <c r="E61" s="5">
        <v>22</v>
      </c>
      <c r="F61" s="3">
        <v>5.0999999999999996</v>
      </c>
      <c r="G61" s="6">
        <v>4.5999999999999996</v>
      </c>
      <c r="H61" s="6">
        <v>0.3</v>
      </c>
      <c r="I61" s="6">
        <v>63</v>
      </c>
      <c r="J61" s="4"/>
      <c r="K61" s="6">
        <v>22</v>
      </c>
      <c r="L61" s="3">
        <v>4.8</v>
      </c>
      <c r="M61" s="40">
        <v>0</v>
      </c>
      <c r="N61" s="6">
        <v>1</v>
      </c>
      <c r="O61" s="3">
        <v>0</v>
      </c>
      <c r="P61" s="3">
        <v>0.2</v>
      </c>
      <c r="Q61" s="3">
        <v>0</v>
      </c>
      <c r="R61" s="3">
        <v>0</v>
      </c>
      <c r="S61" s="46"/>
    </row>
    <row r="62" spans="1:19" s="1" customFormat="1" ht="18" customHeight="1" x14ac:dyDescent="0.25">
      <c r="A62" s="3">
        <v>14</v>
      </c>
      <c r="B62" s="3" t="s">
        <v>12</v>
      </c>
      <c r="C62" s="4" t="s">
        <v>32</v>
      </c>
      <c r="D62" s="18" t="s">
        <v>33</v>
      </c>
      <c r="E62" s="16">
        <v>8.1999999999999993</v>
      </c>
      <c r="F62" s="18">
        <v>0.1</v>
      </c>
      <c r="G62" s="18">
        <v>8.1999999999999993</v>
      </c>
      <c r="H62" s="18">
        <v>0.1</v>
      </c>
      <c r="I62" s="14">
        <v>75</v>
      </c>
      <c r="J62" s="2"/>
      <c r="K62" s="18">
        <v>0.6</v>
      </c>
      <c r="L62" s="3">
        <v>0</v>
      </c>
      <c r="M62" s="3">
        <v>0</v>
      </c>
      <c r="N62" s="40">
        <v>0</v>
      </c>
      <c r="O62" s="42">
        <v>0</v>
      </c>
      <c r="P62" s="12">
        <v>0</v>
      </c>
      <c r="Q62" s="42">
        <v>0.01</v>
      </c>
      <c r="R62" s="12">
        <v>0</v>
      </c>
      <c r="S62" s="46"/>
    </row>
    <row r="63" spans="1:19" s="1" customFormat="1" ht="18" customHeight="1" x14ac:dyDescent="0.25">
      <c r="A63" s="3"/>
      <c r="B63" s="3" t="s">
        <v>19</v>
      </c>
      <c r="C63" s="4" t="s">
        <v>108</v>
      </c>
      <c r="D63" s="18" t="s">
        <v>22</v>
      </c>
      <c r="E63" s="16">
        <v>1.75</v>
      </c>
      <c r="F63" s="3">
        <v>2.4</v>
      </c>
      <c r="G63" s="3">
        <v>0.4</v>
      </c>
      <c r="H63" s="3">
        <v>12.6</v>
      </c>
      <c r="I63" s="6">
        <v>63.6</v>
      </c>
      <c r="J63" s="4"/>
      <c r="K63" s="3">
        <v>6.9</v>
      </c>
      <c r="L63" s="3">
        <v>9.9</v>
      </c>
      <c r="M63" s="3">
        <v>26.1</v>
      </c>
      <c r="N63" s="6">
        <v>0.6</v>
      </c>
      <c r="O63" s="3">
        <v>0</v>
      </c>
      <c r="P63" s="6">
        <v>0.1</v>
      </c>
      <c r="Q63" s="6">
        <v>0.5</v>
      </c>
      <c r="R63" s="3">
        <v>0</v>
      </c>
      <c r="S63" s="46"/>
    </row>
    <row r="64" spans="1:19" s="1" customFormat="1" ht="18" customHeight="1" x14ac:dyDescent="0.25">
      <c r="A64" s="3"/>
      <c r="B64" s="3" t="s">
        <v>20</v>
      </c>
      <c r="C64" s="4" t="s">
        <v>28</v>
      </c>
      <c r="D64" s="3" t="s">
        <v>25</v>
      </c>
      <c r="E64" s="5">
        <v>4.75</v>
      </c>
      <c r="F64" s="6">
        <v>4</v>
      </c>
      <c r="G64" s="3">
        <v>0.7</v>
      </c>
      <c r="H64" s="6">
        <v>21</v>
      </c>
      <c r="I64" s="6">
        <v>106</v>
      </c>
      <c r="J64" s="2"/>
      <c r="K64" s="12">
        <v>11.5</v>
      </c>
      <c r="L64" s="12">
        <v>16.5</v>
      </c>
      <c r="M64" s="12">
        <v>43.5</v>
      </c>
      <c r="N64" s="13">
        <v>1</v>
      </c>
      <c r="O64" s="12">
        <v>0</v>
      </c>
      <c r="P64" s="13">
        <v>0.1</v>
      </c>
      <c r="Q64" s="13">
        <v>0.8</v>
      </c>
      <c r="R64" s="12">
        <v>0</v>
      </c>
      <c r="S64" s="46"/>
    </row>
    <row r="65" spans="1:19" s="1" customFormat="1" ht="18" customHeight="1" x14ac:dyDescent="0.25">
      <c r="A65" s="3">
        <v>379</v>
      </c>
      <c r="B65" s="3" t="s">
        <v>21</v>
      </c>
      <c r="C65" s="4" t="s">
        <v>29</v>
      </c>
      <c r="D65" s="3" t="s">
        <v>18</v>
      </c>
      <c r="E65" s="5">
        <v>11.8</v>
      </c>
      <c r="F65" s="3">
        <v>3.6</v>
      </c>
      <c r="G65" s="3">
        <v>2.7</v>
      </c>
      <c r="H65" s="3">
        <v>28.3</v>
      </c>
      <c r="I65" s="6">
        <v>151.80000000000001</v>
      </c>
      <c r="J65" s="2"/>
      <c r="K65" s="19">
        <v>100.3</v>
      </c>
      <c r="L65" s="12">
        <v>11.7</v>
      </c>
      <c r="M65" s="13">
        <v>75</v>
      </c>
      <c r="N65" s="12">
        <v>0.1</v>
      </c>
      <c r="O65" s="42">
        <v>0</v>
      </c>
      <c r="P65" s="13">
        <v>4.7</v>
      </c>
      <c r="Q65" s="13">
        <v>0.1</v>
      </c>
      <c r="R65" s="13">
        <v>1.1000000000000001</v>
      </c>
      <c r="S65" s="46"/>
    </row>
    <row r="66" spans="1:19" ht="18" customHeight="1" x14ac:dyDescent="0.25">
      <c r="A66" s="70" t="s">
        <v>14</v>
      </c>
      <c r="B66" s="70"/>
      <c r="C66" s="70"/>
      <c r="D66" s="4"/>
      <c r="E66" s="25">
        <f>SUM(E59:E65)</f>
        <v>68.73</v>
      </c>
      <c r="F66" s="56">
        <f>SUM(F59:F65)</f>
        <v>21.900000000000002</v>
      </c>
      <c r="G66" s="25">
        <f>SUM(G59:G65)</f>
        <v>28.999999999999996</v>
      </c>
      <c r="H66" s="56">
        <f>SUM(H59:H65)</f>
        <v>99.1</v>
      </c>
      <c r="I66" s="26">
        <f>SUM(I59:I65)</f>
        <v>745.40000000000009</v>
      </c>
      <c r="J66" s="4"/>
      <c r="K66" s="26">
        <f t="shared" ref="K66:R66" si="6">SUM(K60:K65)</f>
        <v>352.7</v>
      </c>
      <c r="L66" s="56">
        <f t="shared" si="6"/>
        <v>68.7</v>
      </c>
      <c r="M66" s="26">
        <f t="shared" si="6"/>
        <v>316.29999999999995</v>
      </c>
      <c r="N66" s="26">
        <f t="shared" si="6"/>
        <v>3</v>
      </c>
      <c r="O66" s="26">
        <f t="shared" si="6"/>
        <v>40.4</v>
      </c>
      <c r="P66" s="26">
        <f t="shared" si="6"/>
        <v>5.2</v>
      </c>
      <c r="Q66" s="26">
        <f t="shared" si="6"/>
        <v>1.4100000000000001</v>
      </c>
      <c r="R66" s="26">
        <f t="shared" si="6"/>
        <v>2.2999999999999998</v>
      </c>
      <c r="S66" s="37"/>
    </row>
    <row r="67" spans="1:19" ht="18" customHeight="1" x14ac:dyDescent="0.25">
      <c r="A67" s="69" t="s">
        <v>15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37"/>
    </row>
    <row r="68" spans="1:19" ht="15.75" customHeight="1" x14ac:dyDescent="0.25">
      <c r="A68" s="66" t="s">
        <v>45</v>
      </c>
      <c r="B68" s="65" t="s">
        <v>0</v>
      </c>
      <c r="C68" s="66" t="s">
        <v>55</v>
      </c>
      <c r="D68" s="65" t="s">
        <v>1</v>
      </c>
      <c r="E68" s="65" t="s">
        <v>2</v>
      </c>
      <c r="F68" s="65" t="s">
        <v>3</v>
      </c>
      <c r="G68" s="65" t="s">
        <v>4</v>
      </c>
      <c r="H68" s="65" t="s">
        <v>5</v>
      </c>
      <c r="I68" s="65" t="s">
        <v>6</v>
      </c>
      <c r="J68" s="20"/>
      <c r="K68" s="21" t="s">
        <v>58</v>
      </c>
      <c r="L68" s="22"/>
      <c r="M68" s="22"/>
      <c r="N68" s="22"/>
      <c r="O68" s="65" t="s">
        <v>50</v>
      </c>
      <c r="P68" s="65"/>
      <c r="Q68" s="65"/>
      <c r="R68" s="65"/>
      <c r="S68" s="37"/>
    </row>
    <row r="69" spans="1:19" ht="12" customHeight="1" x14ac:dyDescent="0.25">
      <c r="A69" s="66"/>
      <c r="B69" s="65"/>
      <c r="C69" s="66"/>
      <c r="D69" s="65"/>
      <c r="E69" s="65"/>
      <c r="F69" s="65"/>
      <c r="G69" s="65"/>
      <c r="H69" s="65"/>
      <c r="I69" s="65"/>
      <c r="J69" s="20"/>
      <c r="K69" s="57" t="s">
        <v>46</v>
      </c>
      <c r="L69" s="56" t="s">
        <v>47</v>
      </c>
      <c r="M69" s="56" t="s">
        <v>48</v>
      </c>
      <c r="N69" s="56" t="s">
        <v>49</v>
      </c>
      <c r="O69" s="59" t="s">
        <v>51</v>
      </c>
      <c r="P69" s="59" t="s">
        <v>52</v>
      </c>
      <c r="Q69" s="59" t="s">
        <v>53</v>
      </c>
      <c r="R69" s="59" t="s">
        <v>54</v>
      </c>
      <c r="S69" s="37"/>
    </row>
    <row r="70" spans="1:19" s="1" customFormat="1" ht="18" customHeight="1" x14ac:dyDescent="0.25">
      <c r="A70" s="17">
        <v>52</v>
      </c>
      <c r="B70" s="18">
        <v>1</v>
      </c>
      <c r="C70" s="8" t="s">
        <v>109</v>
      </c>
      <c r="D70" s="3" t="s">
        <v>24</v>
      </c>
      <c r="E70" s="3">
        <v>8.3800000000000008</v>
      </c>
      <c r="F70" s="6">
        <v>1.7</v>
      </c>
      <c r="G70" s="6">
        <v>6</v>
      </c>
      <c r="H70" s="6">
        <v>11</v>
      </c>
      <c r="I70" s="6">
        <v>104</v>
      </c>
      <c r="J70" s="54"/>
      <c r="K70" s="3">
        <v>35.200000000000003</v>
      </c>
      <c r="L70" s="3">
        <v>20.8</v>
      </c>
      <c r="M70" s="6">
        <v>41</v>
      </c>
      <c r="N70" s="3">
        <v>1.3</v>
      </c>
      <c r="O70" s="12">
        <v>0</v>
      </c>
      <c r="P70" s="12">
        <v>0</v>
      </c>
      <c r="Q70" s="12">
        <v>0.2</v>
      </c>
      <c r="R70" s="12">
        <v>9.5</v>
      </c>
      <c r="S70" s="46"/>
    </row>
    <row r="71" spans="1:19" ht="27" customHeight="1" x14ac:dyDescent="0.25">
      <c r="A71" s="3">
        <v>88</v>
      </c>
      <c r="B71" s="3" t="s">
        <v>11</v>
      </c>
      <c r="C71" s="7" t="s">
        <v>30</v>
      </c>
      <c r="D71" s="3" t="s">
        <v>16</v>
      </c>
      <c r="E71" s="3">
        <v>10.65</v>
      </c>
      <c r="F71" s="3">
        <v>1.6</v>
      </c>
      <c r="G71" s="6">
        <v>4.9000000000000004</v>
      </c>
      <c r="H71" s="6">
        <v>11.5</v>
      </c>
      <c r="I71" s="3">
        <v>96.8</v>
      </c>
      <c r="J71" s="2"/>
      <c r="K71" s="3">
        <v>75.2</v>
      </c>
      <c r="L71" s="6">
        <v>14.7</v>
      </c>
      <c r="M71" s="6">
        <v>34.200000000000003</v>
      </c>
      <c r="N71" s="6">
        <v>1.0249999999999999</v>
      </c>
      <c r="O71" s="6">
        <v>1</v>
      </c>
      <c r="P71" s="6">
        <v>5.5</v>
      </c>
      <c r="Q71" s="6">
        <v>0.6</v>
      </c>
      <c r="R71" s="6">
        <v>9.5</v>
      </c>
      <c r="S71" s="46"/>
    </row>
    <row r="72" spans="1:19" s="1" customFormat="1" x14ac:dyDescent="0.25">
      <c r="A72" s="3">
        <v>234</v>
      </c>
      <c r="B72" s="3" t="s">
        <v>12</v>
      </c>
      <c r="C72" s="8" t="s">
        <v>114</v>
      </c>
      <c r="D72" s="3" t="s">
        <v>115</v>
      </c>
      <c r="E72" s="3">
        <v>30.07</v>
      </c>
      <c r="F72" s="3">
        <v>14.8</v>
      </c>
      <c r="G72" s="3">
        <v>18.8</v>
      </c>
      <c r="H72" s="6">
        <v>11.6</v>
      </c>
      <c r="I72" s="6">
        <v>274</v>
      </c>
      <c r="J72" s="4"/>
      <c r="K72" s="6">
        <v>139.30000000000001</v>
      </c>
      <c r="L72" s="40">
        <v>0</v>
      </c>
      <c r="M72" s="40">
        <v>0</v>
      </c>
      <c r="N72" s="6">
        <v>1</v>
      </c>
      <c r="O72" s="40">
        <v>0</v>
      </c>
      <c r="P72" s="6">
        <v>0.2</v>
      </c>
      <c r="Q72" s="3">
        <v>0</v>
      </c>
      <c r="R72" s="6">
        <v>6.8</v>
      </c>
      <c r="S72" s="46"/>
    </row>
    <row r="73" spans="1:19" s="1" customFormat="1" ht="27" customHeight="1" x14ac:dyDescent="0.25">
      <c r="A73" s="3">
        <v>142</v>
      </c>
      <c r="B73" s="3" t="s">
        <v>19</v>
      </c>
      <c r="C73" s="8" t="s">
        <v>116</v>
      </c>
      <c r="D73" s="3" t="s">
        <v>35</v>
      </c>
      <c r="E73" s="3">
        <v>13.47</v>
      </c>
      <c r="F73" s="3">
        <v>2.5</v>
      </c>
      <c r="G73" s="3">
        <v>6.6</v>
      </c>
      <c r="H73" s="3">
        <v>24.8</v>
      </c>
      <c r="I73" s="6">
        <v>169</v>
      </c>
      <c r="J73" s="4"/>
      <c r="K73" s="6">
        <v>24.8</v>
      </c>
      <c r="L73" s="40">
        <v>0</v>
      </c>
      <c r="M73" s="3">
        <v>0</v>
      </c>
      <c r="N73" s="3">
        <v>1.3</v>
      </c>
      <c r="O73" s="3">
        <v>0</v>
      </c>
      <c r="P73" s="3">
        <v>0.3</v>
      </c>
      <c r="Q73" s="3">
        <v>0</v>
      </c>
      <c r="R73" s="6">
        <v>29.9</v>
      </c>
      <c r="S73" s="46"/>
    </row>
    <row r="74" spans="1:19" ht="18" customHeight="1" x14ac:dyDescent="0.25">
      <c r="A74" s="3">
        <v>348</v>
      </c>
      <c r="B74" s="3" t="s">
        <v>20</v>
      </c>
      <c r="C74" s="4" t="s">
        <v>110</v>
      </c>
      <c r="D74" s="3" t="s">
        <v>18</v>
      </c>
      <c r="E74" s="3">
        <v>13.72</v>
      </c>
      <c r="F74" s="3">
        <v>0.6</v>
      </c>
      <c r="G74" s="3">
        <v>0</v>
      </c>
      <c r="H74" s="6">
        <v>37</v>
      </c>
      <c r="I74" s="3">
        <v>150.4</v>
      </c>
      <c r="J74" s="2"/>
      <c r="K74" s="12">
        <v>11.2</v>
      </c>
      <c r="L74" s="12">
        <v>0</v>
      </c>
      <c r="M74" s="12">
        <v>0</v>
      </c>
      <c r="N74" s="13">
        <v>0.5</v>
      </c>
      <c r="O74" s="12">
        <v>0</v>
      </c>
      <c r="P74" s="42">
        <v>0</v>
      </c>
      <c r="Q74" s="42">
        <v>0</v>
      </c>
      <c r="R74" s="13">
        <v>0.4</v>
      </c>
      <c r="S74" s="46"/>
    </row>
    <row r="75" spans="1:19" ht="18" customHeight="1" x14ac:dyDescent="0.25">
      <c r="A75" s="3"/>
      <c r="B75" s="3" t="s">
        <v>21</v>
      </c>
      <c r="C75" s="4" t="s">
        <v>74</v>
      </c>
      <c r="D75" s="3" t="s">
        <v>83</v>
      </c>
      <c r="E75" s="5">
        <v>5.25</v>
      </c>
      <c r="F75" s="3">
        <v>6.6</v>
      </c>
      <c r="G75" s="6">
        <v>1</v>
      </c>
      <c r="H75" s="6">
        <v>37</v>
      </c>
      <c r="I75" s="3">
        <v>184.6</v>
      </c>
      <c r="J75" s="4"/>
      <c r="K75" s="13">
        <v>21</v>
      </c>
      <c r="L75" s="42">
        <v>0</v>
      </c>
      <c r="M75" s="12">
        <v>0</v>
      </c>
      <c r="N75" s="13">
        <v>1.4</v>
      </c>
      <c r="O75" s="3">
        <v>0</v>
      </c>
      <c r="P75" s="42">
        <v>0</v>
      </c>
      <c r="Q75" s="13">
        <v>0.1</v>
      </c>
      <c r="R75" s="12">
        <v>0</v>
      </c>
      <c r="S75" s="46"/>
    </row>
    <row r="76" spans="1:19" ht="18" customHeight="1" x14ac:dyDescent="0.25">
      <c r="A76" s="70" t="s">
        <v>14</v>
      </c>
      <c r="B76" s="70"/>
      <c r="C76" s="70"/>
      <c r="D76" s="4" t="s">
        <v>64</v>
      </c>
      <c r="E76" s="25">
        <f>SUM(E69:E75)</f>
        <v>81.540000000000006</v>
      </c>
      <c r="F76" s="26">
        <f>SUM(F69:F75)</f>
        <v>27.800000000000004</v>
      </c>
      <c r="G76" s="26">
        <f>SUM(G69:G75)</f>
        <v>37.300000000000004</v>
      </c>
      <c r="H76" s="26">
        <f>SUM(H69:H75)</f>
        <v>132.9</v>
      </c>
      <c r="I76" s="26">
        <f>SUM(I69:I75)</f>
        <v>978.8</v>
      </c>
      <c r="J76" s="4"/>
      <c r="K76" s="26">
        <f t="shared" ref="K76:R76" si="7">SUM(K70:K75)</f>
        <v>306.7</v>
      </c>
      <c r="L76" s="26">
        <f t="shared" si="7"/>
        <v>35.5</v>
      </c>
      <c r="M76" s="26">
        <f t="shared" si="7"/>
        <v>75.2</v>
      </c>
      <c r="N76" s="26">
        <f t="shared" si="7"/>
        <v>6.5250000000000004</v>
      </c>
      <c r="O76" s="26">
        <f t="shared" si="7"/>
        <v>1</v>
      </c>
      <c r="P76" s="26">
        <f t="shared" si="7"/>
        <v>6</v>
      </c>
      <c r="Q76" s="26">
        <f t="shared" si="7"/>
        <v>0.9</v>
      </c>
      <c r="R76" s="26">
        <f t="shared" si="7"/>
        <v>56.1</v>
      </c>
      <c r="S76" s="37"/>
    </row>
    <row r="77" spans="1:19" ht="18" customHeight="1" x14ac:dyDescent="0.25">
      <c r="A77" s="68" t="s">
        <v>26</v>
      </c>
      <c r="B77" s="68"/>
      <c r="C77" s="68"/>
      <c r="D77" s="68"/>
      <c r="E77" s="25">
        <f>E66+E76</f>
        <v>150.27000000000001</v>
      </c>
      <c r="F77" s="26">
        <f>F66+F76</f>
        <v>49.7</v>
      </c>
      <c r="G77" s="26">
        <f>G66+G76</f>
        <v>66.3</v>
      </c>
      <c r="H77" s="26">
        <f>H66+H76</f>
        <v>232</v>
      </c>
      <c r="I77" s="26">
        <f>I66+I76</f>
        <v>1724.2</v>
      </c>
      <c r="J77" s="4"/>
      <c r="K77" s="26">
        <f t="shared" ref="K77:R77" si="8">K66+K76</f>
        <v>659.4</v>
      </c>
      <c r="L77" s="26">
        <f t="shared" si="8"/>
        <v>104.2</v>
      </c>
      <c r="M77" s="26">
        <f t="shared" si="8"/>
        <v>391.49999999999994</v>
      </c>
      <c r="N77" s="26">
        <f t="shared" si="8"/>
        <v>9.5250000000000004</v>
      </c>
      <c r="O77" s="26">
        <f t="shared" si="8"/>
        <v>41.4</v>
      </c>
      <c r="P77" s="26">
        <f t="shared" si="8"/>
        <v>11.2</v>
      </c>
      <c r="Q77" s="26">
        <f t="shared" si="8"/>
        <v>2.31</v>
      </c>
      <c r="R77" s="26">
        <f t="shared" si="8"/>
        <v>58.4</v>
      </c>
      <c r="S77" s="37"/>
    </row>
    <row r="78" spans="1:19" s="1" customFormat="1" x14ac:dyDescent="0.25">
      <c r="A78" s="28"/>
      <c r="B78" s="28"/>
      <c r="C78" s="28"/>
      <c r="D78" s="28"/>
      <c r="E78" s="29"/>
      <c r="F78" s="30"/>
      <c r="G78" s="30"/>
      <c r="H78" s="31"/>
      <c r="I78" s="31"/>
      <c r="J78" s="32"/>
      <c r="K78" s="29"/>
      <c r="L78" s="29"/>
      <c r="M78" s="29"/>
      <c r="N78" s="29"/>
      <c r="O78" s="30"/>
      <c r="P78" s="30"/>
      <c r="Q78" s="29"/>
      <c r="R78" s="30"/>
      <c r="S78" s="37"/>
    </row>
    <row r="79" spans="1:19" s="1" customFormat="1" x14ac:dyDescent="0.25">
      <c r="A79" s="28"/>
      <c r="B79" s="28"/>
      <c r="C79" s="28"/>
      <c r="D79" s="28"/>
      <c r="E79" s="29"/>
      <c r="F79" s="30"/>
      <c r="G79" s="30"/>
      <c r="H79" s="31"/>
      <c r="I79" s="31"/>
      <c r="J79" s="32"/>
      <c r="K79" s="29"/>
      <c r="L79" s="29"/>
      <c r="M79" s="29"/>
      <c r="N79" s="29"/>
      <c r="O79" s="30"/>
      <c r="P79" s="30"/>
      <c r="Q79" s="29"/>
      <c r="R79" s="30"/>
      <c r="S79" s="37"/>
    </row>
    <row r="80" spans="1:19" s="1" customFormat="1" x14ac:dyDescent="0.25">
      <c r="A80" s="28"/>
      <c r="B80" s="28"/>
      <c r="C80" s="28"/>
      <c r="D80" s="28"/>
      <c r="E80" s="29"/>
      <c r="F80" s="30"/>
      <c r="G80" s="30"/>
      <c r="H80" s="31"/>
      <c r="I80" s="31"/>
      <c r="J80" s="32"/>
      <c r="K80" s="29"/>
      <c r="L80" s="29"/>
      <c r="M80" s="29"/>
      <c r="N80" s="29"/>
      <c r="O80" s="30"/>
      <c r="P80" s="30"/>
      <c r="Q80" s="29"/>
      <c r="R80" s="30"/>
      <c r="S80" s="37"/>
    </row>
    <row r="81" spans="1:19" s="1" customFormat="1" x14ac:dyDescent="0.25">
      <c r="A81" s="28"/>
      <c r="B81" s="28"/>
      <c r="C81" s="28"/>
      <c r="D81" s="28"/>
      <c r="E81" s="29"/>
      <c r="F81" s="30"/>
      <c r="G81" s="30"/>
      <c r="H81" s="31"/>
      <c r="I81" s="31"/>
      <c r="J81" s="32"/>
      <c r="K81" s="29"/>
      <c r="L81" s="29"/>
      <c r="M81" s="29"/>
      <c r="N81" s="29"/>
      <c r="O81" s="30"/>
      <c r="P81" s="30"/>
      <c r="Q81" s="29"/>
      <c r="R81" s="30"/>
      <c r="S81" s="37"/>
    </row>
    <row r="82" spans="1:19" s="1" customFormat="1" x14ac:dyDescent="0.25">
      <c r="A82" s="28"/>
      <c r="B82" s="28"/>
      <c r="C82" s="28"/>
      <c r="D82" s="28"/>
      <c r="E82" s="29"/>
      <c r="F82" s="30"/>
      <c r="G82" s="30"/>
      <c r="H82" s="31"/>
      <c r="I82" s="31"/>
      <c r="J82" s="32"/>
      <c r="K82" s="29"/>
      <c r="L82" s="29"/>
      <c r="M82" s="29"/>
      <c r="N82" s="29"/>
      <c r="O82" s="30"/>
      <c r="P82" s="30"/>
      <c r="Q82" s="29"/>
      <c r="R82" s="30"/>
      <c r="S82" s="37"/>
    </row>
    <row r="83" spans="1:19" s="1" customFormat="1" x14ac:dyDescent="0.25">
      <c r="A83" s="28"/>
      <c r="B83" s="28"/>
      <c r="C83" s="28"/>
      <c r="D83" s="28"/>
      <c r="E83" s="29"/>
      <c r="F83" s="30"/>
      <c r="G83" s="30"/>
      <c r="H83" s="31"/>
      <c r="I83" s="31"/>
      <c r="J83" s="32"/>
      <c r="K83" s="29"/>
      <c r="L83" s="29"/>
      <c r="M83" s="29"/>
      <c r="N83" s="29"/>
      <c r="O83" s="30"/>
      <c r="P83" s="30"/>
      <c r="Q83" s="29"/>
      <c r="R83" s="30"/>
      <c r="S83" s="37"/>
    </row>
    <row r="84" spans="1:19" s="1" customFormat="1" ht="18" customHeight="1" x14ac:dyDescent="0.25">
      <c r="A84" s="71" t="s">
        <v>80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3"/>
      <c r="S84" s="37"/>
    </row>
    <row r="85" spans="1:19" ht="18" customHeight="1" x14ac:dyDescent="0.25">
      <c r="A85" s="69" t="s">
        <v>7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37"/>
    </row>
    <row r="86" spans="1:19" ht="18" customHeight="1" x14ac:dyDescent="0.25">
      <c r="A86" s="66" t="s">
        <v>45</v>
      </c>
      <c r="B86" s="65" t="s">
        <v>0</v>
      </c>
      <c r="C86" s="66" t="s">
        <v>55</v>
      </c>
      <c r="D86" s="65" t="s">
        <v>1</v>
      </c>
      <c r="E86" s="65" t="s">
        <v>2</v>
      </c>
      <c r="F86" s="65" t="s">
        <v>3</v>
      </c>
      <c r="G86" s="65" t="s">
        <v>4</v>
      </c>
      <c r="H86" s="65" t="s">
        <v>5</v>
      </c>
      <c r="I86" s="65" t="s">
        <v>6</v>
      </c>
      <c r="J86" s="27"/>
      <c r="K86" s="21" t="s">
        <v>58</v>
      </c>
      <c r="L86" s="22"/>
      <c r="M86" s="22"/>
      <c r="N86" s="22"/>
      <c r="O86" s="65" t="s">
        <v>50</v>
      </c>
      <c r="P86" s="65"/>
      <c r="Q86" s="65"/>
      <c r="R86" s="65"/>
      <c r="S86" s="37"/>
    </row>
    <row r="87" spans="1:19" ht="15" customHeight="1" x14ac:dyDescent="0.25">
      <c r="A87" s="66"/>
      <c r="B87" s="65"/>
      <c r="C87" s="66"/>
      <c r="D87" s="65"/>
      <c r="E87" s="65"/>
      <c r="F87" s="65"/>
      <c r="G87" s="65"/>
      <c r="H87" s="65"/>
      <c r="I87" s="65"/>
      <c r="J87" s="27"/>
      <c r="K87" s="57" t="s">
        <v>46</v>
      </c>
      <c r="L87" s="56" t="s">
        <v>47</v>
      </c>
      <c r="M87" s="56" t="s">
        <v>48</v>
      </c>
      <c r="N87" s="56" t="s">
        <v>49</v>
      </c>
      <c r="O87" s="59" t="s">
        <v>51</v>
      </c>
      <c r="P87" s="59" t="s">
        <v>52</v>
      </c>
      <c r="Q87" s="59" t="s">
        <v>53</v>
      </c>
      <c r="R87" s="59" t="s">
        <v>54</v>
      </c>
      <c r="S87" s="37"/>
    </row>
    <row r="88" spans="1:19" s="1" customFormat="1" ht="18" customHeight="1" x14ac:dyDescent="0.25">
      <c r="A88" s="17">
        <v>294</v>
      </c>
      <c r="B88" s="3" t="s">
        <v>10</v>
      </c>
      <c r="C88" s="8" t="s">
        <v>111</v>
      </c>
      <c r="D88" s="3" t="s">
        <v>24</v>
      </c>
      <c r="E88" s="5">
        <v>36.159999999999997</v>
      </c>
      <c r="F88" s="6">
        <v>14.8</v>
      </c>
      <c r="G88" s="6">
        <v>22</v>
      </c>
      <c r="H88" s="6">
        <v>14.1</v>
      </c>
      <c r="I88" s="6">
        <v>314.5</v>
      </c>
      <c r="J88" s="54"/>
      <c r="K88" s="6">
        <v>70</v>
      </c>
      <c r="L88" s="3">
        <v>19.3</v>
      </c>
      <c r="M88" s="3">
        <v>132.4</v>
      </c>
      <c r="N88" s="6">
        <v>1.3</v>
      </c>
      <c r="O88" s="6">
        <v>80</v>
      </c>
      <c r="P88" s="40">
        <v>0</v>
      </c>
      <c r="Q88" s="40">
        <v>0</v>
      </c>
      <c r="R88" s="6">
        <v>0.4</v>
      </c>
      <c r="S88" s="46"/>
    </row>
    <row r="89" spans="1:19" s="1" customFormat="1" ht="27.75" customHeight="1" x14ac:dyDescent="0.25">
      <c r="A89" s="3">
        <v>309</v>
      </c>
      <c r="B89" s="3" t="s">
        <v>11</v>
      </c>
      <c r="C89" s="7" t="s">
        <v>75</v>
      </c>
      <c r="D89" s="3" t="s">
        <v>18</v>
      </c>
      <c r="E89" s="3">
        <v>9.92</v>
      </c>
      <c r="F89" s="3">
        <v>7.2</v>
      </c>
      <c r="G89" s="6">
        <v>8.4</v>
      </c>
      <c r="H89" s="3">
        <v>48.8</v>
      </c>
      <c r="I89" s="6">
        <v>300</v>
      </c>
      <c r="J89" s="64"/>
      <c r="K89" s="13">
        <v>3.1</v>
      </c>
      <c r="L89" s="13">
        <v>27.5</v>
      </c>
      <c r="M89" s="13">
        <v>146.80000000000001</v>
      </c>
      <c r="N89" s="12">
        <v>3.1</v>
      </c>
      <c r="O89" s="42">
        <v>0</v>
      </c>
      <c r="P89" s="12">
        <v>34.4</v>
      </c>
      <c r="Q89" s="13">
        <v>2</v>
      </c>
      <c r="R89" s="12">
        <v>0</v>
      </c>
      <c r="S89" s="46"/>
    </row>
    <row r="90" spans="1:19" s="1" customFormat="1" ht="18" customHeight="1" x14ac:dyDescent="0.25">
      <c r="A90" s="3"/>
      <c r="B90" s="3" t="s">
        <v>12</v>
      </c>
      <c r="C90" s="4" t="s">
        <v>108</v>
      </c>
      <c r="D90" s="3" t="s">
        <v>22</v>
      </c>
      <c r="E90" s="5">
        <v>1.75</v>
      </c>
      <c r="F90" s="3">
        <v>2.4</v>
      </c>
      <c r="G90" s="3">
        <v>0.4</v>
      </c>
      <c r="H90" s="3">
        <v>12.6</v>
      </c>
      <c r="I90" s="6">
        <v>63.6</v>
      </c>
      <c r="J90" s="54"/>
      <c r="K90" s="3">
        <v>6.9</v>
      </c>
      <c r="L90" s="3">
        <v>9.9</v>
      </c>
      <c r="M90" s="3">
        <v>26.1</v>
      </c>
      <c r="N90" s="6">
        <v>0.6</v>
      </c>
      <c r="O90" s="3">
        <v>0</v>
      </c>
      <c r="P90" s="6">
        <v>0.1</v>
      </c>
      <c r="Q90" s="6">
        <v>0.5</v>
      </c>
      <c r="R90" s="3">
        <v>0</v>
      </c>
      <c r="S90" s="46"/>
    </row>
    <row r="91" spans="1:19" s="1" customFormat="1" ht="18" customHeight="1" x14ac:dyDescent="0.25">
      <c r="A91" s="3">
        <v>376</v>
      </c>
      <c r="B91" s="3" t="s">
        <v>19</v>
      </c>
      <c r="C91" s="4" t="s">
        <v>23</v>
      </c>
      <c r="D91" s="3" t="s">
        <v>96</v>
      </c>
      <c r="E91" s="5">
        <v>1.4</v>
      </c>
      <c r="F91" s="3">
        <v>0.1</v>
      </c>
      <c r="G91" s="3">
        <v>0</v>
      </c>
      <c r="H91" s="6">
        <v>15</v>
      </c>
      <c r="I91" s="6">
        <v>60</v>
      </c>
      <c r="J91" s="4"/>
      <c r="K91" s="13">
        <v>5</v>
      </c>
      <c r="L91" s="12">
        <v>0</v>
      </c>
      <c r="M91" s="12">
        <v>0</v>
      </c>
      <c r="N91" s="13">
        <v>2</v>
      </c>
      <c r="O91" s="12">
        <v>0</v>
      </c>
      <c r="P91" s="12">
        <v>0</v>
      </c>
      <c r="Q91" s="42">
        <v>0</v>
      </c>
      <c r="R91" s="42">
        <v>0</v>
      </c>
      <c r="S91" s="46"/>
    </row>
    <row r="92" spans="1:19" ht="18" customHeight="1" x14ac:dyDescent="0.25">
      <c r="A92" s="70" t="s">
        <v>14</v>
      </c>
      <c r="B92" s="70"/>
      <c r="C92" s="70"/>
      <c r="D92" s="4"/>
      <c r="E92" s="25">
        <f>SUM(E87:E91)</f>
        <v>49.23</v>
      </c>
      <c r="F92" s="56">
        <f>SUM(F87:F91)</f>
        <v>24.5</v>
      </c>
      <c r="G92" s="26">
        <f>SUM(G87:G91)</f>
        <v>30.799999999999997</v>
      </c>
      <c r="H92" s="56">
        <f>SUM(H87:H91)</f>
        <v>90.5</v>
      </c>
      <c r="I92" s="26">
        <f>SUM(I87:I91)</f>
        <v>738.1</v>
      </c>
      <c r="J92" s="4"/>
      <c r="K92" s="26">
        <f t="shared" ref="K92:R92" si="9">SUM(K88:K91)</f>
        <v>85</v>
      </c>
      <c r="L92" s="56">
        <f t="shared" si="9"/>
        <v>56.699999999999996</v>
      </c>
      <c r="M92" s="26">
        <f t="shared" si="9"/>
        <v>305.30000000000007</v>
      </c>
      <c r="N92" s="26">
        <f t="shared" si="9"/>
        <v>7</v>
      </c>
      <c r="O92" s="26">
        <f t="shared" si="9"/>
        <v>80</v>
      </c>
      <c r="P92" s="26">
        <f t="shared" si="9"/>
        <v>34.5</v>
      </c>
      <c r="Q92" s="26">
        <f t="shared" si="9"/>
        <v>2.5</v>
      </c>
      <c r="R92" s="26">
        <f t="shared" si="9"/>
        <v>0.4</v>
      </c>
      <c r="S92" s="37"/>
    </row>
    <row r="93" spans="1:19" ht="18" customHeight="1" x14ac:dyDescent="0.25">
      <c r="A93" s="93" t="s">
        <v>15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5"/>
      <c r="S93" s="37"/>
    </row>
    <row r="94" spans="1:19" ht="18" customHeight="1" x14ac:dyDescent="0.25">
      <c r="A94" s="66" t="s">
        <v>45</v>
      </c>
      <c r="B94" s="65" t="s">
        <v>0</v>
      </c>
      <c r="C94" s="66" t="s">
        <v>55</v>
      </c>
      <c r="D94" s="65" t="s">
        <v>1</v>
      </c>
      <c r="E94" s="65" t="s">
        <v>2</v>
      </c>
      <c r="F94" s="65" t="s">
        <v>3</v>
      </c>
      <c r="G94" s="65" t="s">
        <v>4</v>
      </c>
      <c r="H94" s="65" t="s">
        <v>5</v>
      </c>
      <c r="I94" s="65" t="s">
        <v>6</v>
      </c>
      <c r="J94" s="27"/>
      <c r="K94" s="21" t="s">
        <v>58</v>
      </c>
      <c r="L94" s="22"/>
      <c r="M94" s="22"/>
      <c r="N94" s="22"/>
      <c r="O94" s="65" t="s">
        <v>50</v>
      </c>
      <c r="P94" s="65"/>
      <c r="Q94" s="65"/>
      <c r="R94" s="65"/>
      <c r="S94" s="37"/>
    </row>
    <row r="95" spans="1:19" ht="15" customHeight="1" x14ac:dyDescent="0.25">
      <c r="A95" s="66"/>
      <c r="B95" s="65"/>
      <c r="C95" s="66"/>
      <c r="D95" s="65"/>
      <c r="E95" s="65"/>
      <c r="F95" s="65"/>
      <c r="G95" s="65"/>
      <c r="H95" s="65"/>
      <c r="I95" s="65"/>
      <c r="J95" s="27"/>
      <c r="K95" s="57" t="s">
        <v>46</v>
      </c>
      <c r="L95" s="56" t="s">
        <v>47</v>
      </c>
      <c r="M95" s="56" t="s">
        <v>48</v>
      </c>
      <c r="N95" s="56" t="s">
        <v>49</v>
      </c>
      <c r="O95" s="59" t="s">
        <v>51</v>
      </c>
      <c r="P95" s="59" t="s">
        <v>52</v>
      </c>
      <c r="Q95" s="59" t="s">
        <v>53</v>
      </c>
      <c r="R95" s="59" t="s">
        <v>54</v>
      </c>
      <c r="S95" s="37"/>
    </row>
    <row r="96" spans="1:19" s="1" customFormat="1" ht="18" customHeight="1" x14ac:dyDescent="0.25">
      <c r="A96" s="17">
        <v>45</v>
      </c>
      <c r="B96" s="3">
        <v>1</v>
      </c>
      <c r="C96" s="8" t="s">
        <v>112</v>
      </c>
      <c r="D96" s="18" t="s">
        <v>24</v>
      </c>
      <c r="E96" s="18">
        <v>8.4499999999999993</v>
      </c>
      <c r="F96" s="18">
        <v>1.3</v>
      </c>
      <c r="G96" s="18">
        <v>4.7</v>
      </c>
      <c r="H96" s="18">
        <v>10.3</v>
      </c>
      <c r="I96" s="14">
        <v>88</v>
      </c>
      <c r="J96" s="4"/>
      <c r="K96" s="18">
        <v>37.299999999999997</v>
      </c>
      <c r="L96" s="3">
        <v>15.2</v>
      </c>
      <c r="M96" s="6">
        <v>27.7</v>
      </c>
      <c r="N96" s="3">
        <v>0.5</v>
      </c>
      <c r="O96" s="12">
        <v>0</v>
      </c>
      <c r="P96" s="12">
        <v>0</v>
      </c>
      <c r="Q96" s="12">
        <v>0</v>
      </c>
      <c r="R96" s="12">
        <v>32.5</v>
      </c>
      <c r="S96" s="47"/>
    </row>
    <row r="97" spans="1:19" ht="26.25" customHeight="1" x14ac:dyDescent="0.25">
      <c r="A97" s="3">
        <v>104</v>
      </c>
      <c r="B97" s="3" t="s">
        <v>11</v>
      </c>
      <c r="C97" s="7" t="s">
        <v>34</v>
      </c>
      <c r="D97" s="3" t="s">
        <v>113</v>
      </c>
      <c r="E97" s="3">
        <v>30.38</v>
      </c>
      <c r="F97" s="6">
        <v>9.5</v>
      </c>
      <c r="G97" s="6">
        <v>6.6</v>
      </c>
      <c r="H97" s="6">
        <v>23.3</v>
      </c>
      <c r="I97" s="6">
        <v>191</v>
      </c>
      <c r="J97" s="4"/>
      <c r="K97" s="6">
        <v>69.900000000000006</v>
      </c>
      <c r="L97" s="6">
        <v>28</v>
      </c>
      <c r="M97" s="3">
        <v>67.7</v>
      </c>
      <c r="N97" s="6">
        <v>1.5</v>
      </c>
      <c r="O97" s="3">
        <v>0.8</v>
      </c>
      <c r="P97" s="6">
        <v>10</v>
      </c>
      <c r="Q97" s="3">
        <v>1.4</v>
      </c>
      <c r="R97" s="6">
        <v>21.1</v>
      </c>
      <c r="S97" s="47"/>
    </row>
    <row r="98" spans="1:19" ht="18" customHeight="1" x14ac:dyDescent="0.25">
      <c r="A98" s="3">
        <v>260</v>
      </c>
      <c r="B98" s="3" t="s">
        <v>12</v>
      </c>
      <c r="C98" s="9" t="s">
        <v>31</v>
      </c>
      <c r="D98" s="3" t="s">
        <v>82</v>
      </c>
      <c r="E98" s="5">
        <v>52.02</v>
      </c>
      <c r="F98" s="3">
        <v>15.4</v>
      </c>
      <c r="G98" s="6">
        <v>6.4</v>
      </c>
      <c r="H98" s="3">
        <v>3.8</v>
      </c>
      <c r="I98" s="6">
        <v>134</v>
      </c>
      <c r="J98" s="2"/>
      <c r="K98" s="13">
        <v>15.8</v>
      </c>
      <c r="L98" s="13">
        <v>16.8</v>
      </c>
      <c r="M98" s="13">
        <v>125.6</v>
      </c>
      <c r="N98" s="13">
        <v>1.4</v>
      </c>
      <c r="O98" s="42">
        <v>0</v>
      </c>
      <c r="P98" s="13">
        <v>0.2</v>
      </c>
      <c r="Q98" s="42">
        <v>0</v>
      </c>
      <c r="R98" s="13">
        <v>0.8</v>
      </c>
      <c r="S98" s="46"/>
    </row>
    <row r="99" spans="1:19" ht="26.25" customHeight="1" x14ac:dyDescent="0.25">
      <c r="A99" s="3">
        <v>304</v>
      </c>
      <c r="B99" s="3" t="s">
        <v>19</v>
      </c>
      <c r="C99" s="4" t="s">
        <v>126</v>
      </c>
      <c r="D99" s="3" t="s">
        <v>127</v>
      </c>
      <c r="E99" s="3">
        <v>13.96</v>
      </c>
      <c r="F99" s="3">
        <v>5.0999999999999996</v>
      </c>
      <c r="G99" s="3">
        <v>8.1</v>
      </c>
      <c r="H99" s="6">
        <v>55.2</v>
      </c>
      <c r="I99" s="6">
        <v>314.3</v>
      </c>
      <c r="J99" s="2"/>
      <c r="K99" s="12">
        <v>187.7</v>
      </c>
      <c r="L99" s="13">
        <v>153.6</v>
      </c>
      <c r="M99" s="3">
        <v>522.79999999999995</v>
      </c>
      <c r="N99" s="6">
        <v>4.8</v>
      </c>
      <c r="O99" s="40">
        <v>0</v>
      </c>
      <c r="P99" s="6">
        <v>57.1</v>
      </c>
      <c r="Q99" s="6">
        <v>6</v>
      </c>
      <c r="R99" s="60">
        <v>0</v>
      </c>
      <c r="S99" s="47"/>
    </row>
    <row r="100" spans="1:19" ht="18" customHeight="1" x14ac:dyDescent="0.25">
      <c r="A100" s="3">
        <v>349</v>
      </c>
      <c r="B100" s="3" t="s">
        <v>20</v>
      </c>
      <c r="C100" s="7" t="s">
        <v>122</v>
      </c>
      <c r="D100" s="3" t="s">
        <v>18</v>
      </c>
      <c r="E100" s="5">
        <v>5.22</v>
      </c>
      <c r="F100" s="3">
        <v>0.1</v>
      </c>
      <c r="G100" s="3">
        <v>0</v>
      </c>
      <c r="H100" s="3">
        <v>21.8</v>
      </c>
      <c r="I100" s="3">
        <v>87.6</v>
      </c>
      <c r="J100" s="4"/>
      <c r="K100" s="13">
        <v>19.5</v>
      </c>
      <c r="L100" s="13">
        <v>30.1</v>
      </c>
      <c r="M100" s="6">
        <v>31.9</v>
      </c>
      <c r="N100" s="13">
        <v>0.5</v>
      </c>
      <c r="O100" s="6">
        <v>0.2</v>
      </c>
      <c r="P100" s="42">
        <v>0.01</v>
      </c>
      <c r="Q100" s="13">
        <v>0.3</v>
      </c>
      <c r="R100" s="12">
        <v>0.8</v>
      </c>
      <c r="S100" s="46"/>
    </row>
    <row r="101" spans="1:19" ht="18" customHeight="1" x14ac:dyDescent="0.25">
      <c r="A101" s="3"/>
      <c r="B101" s="3" t="s">
        <v>21</v>
      </c>
      <c r="C101" s="4" t="s">
        <v>74</v>
      </c>
      <c r="D101" s="3" t="s">
        <v>83</v>
      </c>
      <c r="E101" s="5">
        <v>5.25</v>
      </c>
      <c r="F101" s="3">
        <v>6.6</v>
      </c>
      <c r="G101" s="6">
        <v>1</v>
      </c>
      <c r="H101" s="6">
        <v>37</v>
      </c>
      <c r="I101" s="3">
        <v>184.6</v>
      </c>
      <c r="J101" s="4"/>
      <c r="K101" s="13">
        <v>21</v>
      </c>
      <c r="L101" s="42">
        <v>0</v>
      </c>
      <c r="M101" s="12">
        <v>0</v>
      </c>
      <c r="N101" s="13">
        <v>1.4</v>
      </c>
      <c r="O101" s="3">
        <v>0</v>
      </c>
      <c r="P101" s="42">
        <v>0</v>
      </c>
      <c r="Q101" s="13">
        <v>0.1</v>
      </c>
      <c r="R101" s="12">
        <v>0</v>
      </c>
      <c r="S101" s="46"/>
    </row>
    <row r="102" spans="1:19" ht="18" customHeight="1" x14ac:dyDescent="0.25">
      <c r="A102" s="70" t="s">
        <v>14</v>
      </c>
      <c r="B102" s="70"/>
      <c r="C102" s="70"/>
      <c r="D102" s="4"/>
      <c r="E102" s="25">
        <f>SUM(E95:E101)</f>
        <v>115.28</v>
      </c>
      <c r="F102" s="26">
        <f>SUM(F95:F101)</f>
        <v>38.000000000000007</v>
      </c>
      <c r="G102" s="26">
        <f>SUM(G95:G101)</f>
        <v>26.800000000000004</v>
      </c>
      <c r="H102" s="26">
        <f>SUM(H95:H101)</f>
        <v>151.39999999999998</v>
      </c>
      <c r="I102" s="26">
        <f>SUM(I95:I101)</f>
        <v>999.5</v>
      </c>
      <c r="J102" s="4"/>
      <c r="K102" s="26">
        <f t="shared" ref="K102:R102" si="10">SUM(K96:K101)</f>
        <v>351.2</v>
      </c>
      <c r="L102" s="26">
        <f t="shared" si="10"/>
        <v>243.7</v>
      </c>
      <c r="M102" s="26">
        <f t="shared" si="10"/>
        <v>775.69999999999993</v>
      </c>
      <c r="N102" s="26">
        <f t="shared" si="10"/>
        <v>10.1</v>
      </c>
      <c r="O102" s="26">
        <f t="shared" si="10"/>
        <v>1</v>
      </c>
      <c r="P102" s="26">
        <f t="shared" si="10"/>
        <v>67.31</v>
      </c>
      <c r="Q102" s="26">
        <f t="shared" si="10"/>
        <v>7.8</v>
      </c>
      <c r="R102" s="26">
        <f t="shared" si="10"/>
        <v>55.199999999999996</v>
      </c>
      <c r="S102" s="37"/>
    </row>
    <row r="103" spans="1:19" ht="18" customHeight="1" x14ac:dyDescent="0.25">
      <c r="A103" s="68" t="s">
        <v>26</v>
      </c>
      <c r="B103" s="68"/>
      <c r="C103" s="68"/>
      <c r="D103" s="68"/>
      <c r="E103" s="25">
        <f>E92+E102</f>
        <v>164.51</v>
      </c>
      <c r="F103" s="26">
        <f>F92+F102</f>
        <v>62.500000000000007</v>
      </c>
      <c r="G103" s="26">
        <f>G92+G102</f>
        <v>57.6</v>
      </c>
      <c r="H103" s="26">
        <f>H92+H102</f>
        <v>241.89999999999998</v>
      </c>
      <c r="I103" s="26">
        <f>I92+I102</f>
        <v>1737.6</v>
      </c>
      <c r="J103" s="4"/>
      <c r="K103" s="26">
        <f t="shared" ref="K103:R103" si="11">K92+K102</f>
        <v>436.2</v>
      </c>
      <c r="L103" s="26">
        <f t="shared" si="11"/>
        <v>300.39999999999998</v>
      </c>
      <c r="M103" s="26">
        <f t="shared" si="11"/>
        <v>1081</v>
      </c>
      <c r="N103" s="26">
        <f t="shared" si="11"/>
        <v>17.100000000000001</v>
      </c>
      <c r="O103" s="26">
        <f t="shared" si="11"/>
        <v>81</v>
      </c>
      <c r="P103" s="26">
        <f t="shared" si="11"/>
        <v>101.81</v>
      </c>
      <c r="Q103" s="26">
        <f t="shared" si="11"/>
        <v>10.3</v>
      </c>
      <c r="R103" s="26">
        <f t="shared" si="11"/>
        <v>55.599999999999994</v>
      </c>
      <c r="S103" s="37"/>
    </row>
    <row r="104" spans="1:19" s="1" customFormat="1" x14ac:dyDescent="0.25">
      <c r="A104" s="28"/>
      <c r="B104" s="28"/>
      <c r="C104" s="28"/>
      <c r="D104" s="28"/>
      <c r="E104" s="30"/>
      <c r="F104" s="30"/>
      <c r="G104" s="30"/>
      <c r="H104" s="30"/>
      <c r="I104" s="30"/>
      <c r="J104" s="32"/>
      <c r="K104" s="30"/>
      <c r="L104" s="29"/>
      <c r="M104" s="30"/>
      <c r="N104" s="33"/>
      <c r="O104" s="30"/>
      <c r="P104" s="29"/>
      <c r="Q104" s="31"/>
      <c r="R104" s="31"/>
      <c r="S104" s="37"/>
    </row>
    <row r="105" spans="1:19" s="1" customFormat="1" x14ac:dyDescent="0.25">
      <c r="A105" s="28"/>
      <c r="B105" s="28"/>
      <c r="C105" s="28"/>
      <c r="D105" s="28"/>
      <c r="E105" s="30"/>
      <c r="F105" s="30"/>
      <c r="G105" s="30"/>
      <c r="H105" s="30"/>
      <c r="I105" s="30"/>
      <c r="J105" s="32"/>
      <c r="K105" s="30"/>
      <c r="L105" s="29"/>
      <c r="M105" s="30"/>
      <c r="N105" s="33"/>
      <c r="O105" s="30"/>
      <c r="P105" s="29"/>
      <c r="Q105" s="31"/>
      <c r="R105" s="31"/>
      <c r="S105" s="37"/>
    </row>
    <row r="106" spans="1:19" s="1" customFormat="1" x14ac:dyDescent="0.25">
      <c r="A106" s="28"/>
      <c r="B106" s="28"/>
      <c r="C106" s="28"/>
      <c r="D106" s="28"/>
      <c r="E106" s="30"/>
      <c r="F106" s="30"/>
      <c r="G106" s="30"/>
      <c r="H106" s="30"/>
      <c r="I106" s="30"/>
      <c r="J106" s="32"/>
      <c r="K106" s="30"/>
      <c r="L106" s="29"/>
      <c r="M106" s="30"/>
      <c r="N106" s="33"/>
      <c r="O106" s="30"/>
      <c r="P106" s="29"/>
      <c r="Q106" s="31"/>
      <c r="R106" s="31"/>
      <c r="S106" s="37"/>
    </row>
    <row r="107" spans="1:19" s="1" customFormat="1" x14ac:dyDescent="0.25">
      <c r="A107" s="28"/>
      <c r="B107" s="28"/>
      <c r="C107" s="28"/>
      <c r="D107" s="28"/>
      <c r="E107" s="30"/>
      <c r="F107" s="30"/>
      <c r="G107" s="30"/>
      <c r="H107" s="30"/>
      <c r="I107" s="30"/>
      <c r="J107" s="32"/>
      <c r="K107" s="30"/>
      <c r="L107" s="29"/>
      <c r="M107" s="30"/>
      <c r="N107" s="33"/>
      <c r="O107" s="30"/>
      <c r="P107" s="29"/>
      <c r="Q107" s="31"/>
      <c r="R107" s="31"/>
      <c r="S107" s="37"/>
    </row>
    <row r="108" spans="1:19" s="1" customFormat="1" x14ac:dyDescent="0.25">
      <c r="A108" s="28"/>
      <c r="B108" s="28"/>
      <c r="C108" s="28"/>
      <c r="D108" s="28"/>
      <c r="E108" s="30"/>
      <c r="F108" s="30"/>
      <c r="G108" s="30"/>
      <c r="H108" s="30"/>
      <c r="I108" s="30"/>
      <c r="J108" s="32"/>
      <c r="K108" s="30"/>
      <c r="L108" s="29"/>
      <c r="M108" s="30"/>
      <c r="N108" s="33"/>
      <c r="O108" s="30"/>
      <c r="P108" s="29"/>
      <c r="Q108" s="31"/>
      <c r="R108" s="31"/>
      <c r="S108" s="37"/>
    </row>
    <row r="109" spans="1:19" s="1" customFormat="1" x14ac:dyDescent="0.25">
      <c r="A109" s="28"/>
      <c r="B109" s="28"/>
      <c r="C109" s="28"/>
      <c r="D109" s="28"/>
      <c r="E109" s="30"/>
      <c r="F109" s="30"/>
      <c r="G109" s="30"/>
      <c r="H109" s="30"/>
      <c r="I109" s="30"/>
      <c r="J109" s="32"/>
      <c r="K109" s="30"/>
      <c r="L109" s="29"/>
      <c r="M109" s="30"/>
      <c r="N109" s="33"/>
      <c r="O109" s="30"/>
      <c r="P109" s="29"/>
      <c r="Q109" s="31"/>
      <c r="R109" s="31"/>
      <c r="S109" s="37"/>
    </row>
    <row r="110" spans="1:19" ht="18" customHeight="1" x14ac:dyDescent="0.25">
      <c r="A110" s="71" t="s">
        <v>65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3"/>
      <c r="S110" s="37"/>
    </row>
    <row r="111" spans="1:19" ht="18" customHeight="1" x14ac:dyDescent="0.25">
      <c r="A111" s="69" t="s">
        <v>7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37"/>
    </row>
    <row r="112" spans="1:19" ht="18" customHeight="1" x14ac:dyDescent="0.25">
      <c r="A112" s="66" t="s">
        <v>45</v>
      </c>
      <c r="B112" s="65" t="s">
        <v>0</v>
      </c>
      <c r="C112" s="66" t="s">
        <v>55</v>
      </c>
      <c r="D112" s="65" t="s">
        <v>1</v>
      </c>
      <c r="E112" s="65" t="s">
        <v>2</v>
      </c>
      <c r="F112" s="65" t="s">
        <v>3</v>
      </c>
      <c r="G112" s="65" t="s">
        <v>4</v>
      </c>
      <c r="H112" s="65" t="s">
        <v>5</v>
      </c>
      <c r="I112" s="65" t="s">
        <v>6</v>
      </c>
      <c r="J112" s="27"/>
      <c r="K112" s="21" t="s">
        <v>58</v>
      </c>
      <c r="L112" s="22"/>
      <c r="M112" s="22"/>
      <c r="N112" s="22"/>
      <c r="O112" s="65" t="s">
        <v>50</v>
      </c>
      <c r="P112" s="65"/>
      <c r="Q112" s="65"/>
      <c r="R112" s="65"/>
      <c r="S112" s="37"/>
    </row>
    <row r="113" spans="1:19" ht="15" customHeight="1" x14ac:dyDescent="0.25">
      <c r="A113" s="66"/>
      <c r="B113" s="65"/>
      <c r="C113" s="66"/>
      <c r="D113" s="65"/>
      <c r="E113" s="65"/>
      <c r="F113" s="65"/>
      <c r="G113" s="65"/>
      <c r="H113" s="65"/>
      <c r="I113" s="65"/>
      <c r="J113" s="27"/>
      <c r="K113" s="57" t="s">
        <v>46</v>
      </c>
      <c r="L113" s="56" t="s">
        <v>47</v>
      </c>
      <c r="M113" s="56" t="s">
        <v>48</v>
      </c>
      <c r="N113" s="56" t="s">
        <v>49</v>
      </c>
      <c r="O113" s="59" t="s">
        <v>51</v>
      </c>
      <c r="P113" s="59" t="s">
        <v>52</v>
      </c>
      <c r="Q113" s="59" t="s">
        <v>53</v>
      </c>
      <c r="R113" s="59" t="s">
        <v>54</v>
      </c>
      <c r="S113" s="37"/>
    </row>
    <row r="114" spans="1:19" s="1" customFormat="1" ht="28.5" customHeight="1" x14ac:dyDescent="0.25">
      <c r="A114" s="17">
        <v>175</v>
      </c>
      <c r="B114" s="3">
        <v>1</v>
      </c>
      <c r="C114" s="8" t="s">
        <v>117</v>
      </c>
      <c r="D114" s="3" t="s">
        <v>84</v>
      </c>
      <c r="E114" s="3">
        <v>20.21</v>
      </c>
      <c r="F114" s="3">
        <v>6.7</v>
      </c>
      <c r="G114" s="3">
        <v>13.2</v>
      </c>
      <c r="H114" s="6">
        <v>38.299999999999997</v>
      </c>
      <c r="I114" s="6">
        <v>299</v>
      </c>
      <c r="J114" s="54"/>
      <c r="K114" s="6">
        <v>134.69999999999999</v>
      </c>
      <c r="L114" s="40">
        <v>0</v>
      </c>
      <c r="M114" s="40">
        <v>0</v>
      </c>
      <c r="N114" s="6">
        <v>0.9</v>
      </c>
      <c r="O114" s="42">
        <v>0</v>
      </c>
      <c r="P114" s="13">
        <v>0.2</v>
      </c>
      <c r="Q114" s="42">
        <v>0</v>
      </c>
      <c r="R114" s="13">
        <v>0.2</v>
      </c>
      <c r="S114" s="46"/>
    </row>
    <row r="115" spans="1:19" ht="18.75" customHeight="1" x14ac:dyDescent="0.25">
      <c r="A115" s="3"/>
      <c r="B115" s="3" t="s">
        <v>11</v>
      </c>
      <c r="C115" s="54" t="s">
        <v>135</v>
      </c>
      <c r="D115" s="3" t="s">
        <v>25</v>
      </c>
      <c r="E115" s="5">
        <v>10</v>
      </c>
      <c r="F115" s="6">
        <v>3.3</v>
      </c>
      <c r="G115" s="3">
        <v>4.3</v>
      </c>
      <c r="H115" s="6">
        <v>36</v>
      </c>
      <c r="I115" s="6">
        <v>195.5</v>
      </c>
      <c r="J115" s="54"/>
      <c r="K115" s="6">
        <v>55</v>
      </c>
      <c r="L115" s="6">
        <v>10</v>
      </c>
      <c r="M115" s="6">
        <v>45</v>
      </c>
      <c r="N115" s="6">
        <v>1.1000000000000001</v>
      </c>
      <c r="O115" s="3">
        <v>5.5</v>
      </c>
      <c r="P115" s="40">
        <v>0</v>
      </c>
      <c r="Q115" s="6">
        <v>1</v>
      </c>
      <c r="R115" s="3">
        <v>0</v>
      </c>
      <c r="S115" s="46"/>
    </row>
    <row r="116" spans="1:19" s="1" customFormat="1" ht="18" customHeight="1" x14ac:dyDescent="0.25">
      <c r="A116" s="3">
        <v>382</v>
      </c>
      <c r="B116" s="3">
        <v>3</v>
      </c>
      <c r="C116" s="54" t="s">
        <v>13</v>
      </c>
      <c r="D116" s="3" t="s">
        <v>18</v>
      </c>
      <c r="E116" s="5">
        <v>10.48</v>
      </c>
      <c r="F116" s="3">
        <v>3.8</v>
      </c>
      <c r="G116" s="3">
        <v>3.2</v>
      </c>
      <c r="H116" s="3">
        <v>26.7</v>
      </c>
      <c r="I116" s="6">
        <v>150.80000000000001</v>
      </c>
      <c r="J116" s="54"/>
      <c r="K116" s="13">
        <v>179.4</v>
      </c>
      <c r="L116" s="13">
        <v>26.1</v>
      </c>
      <c r="M116" s="13">
        <v>179</v>
      </c>
      <c r="N116" s="13">
        <v>0.9</v>
      </c>
      <c r="O116" s="42">
        <v>0</v>
      </c>
      <c r="P116" s="13">
        <v>11.1</v>
      </c>
      <c r="Q116" s="13">
        <v>0.2</v>
      </c>
      <c r="R116" s="13">
        <v>1.9</v>
      </c>
      <c r="S116" s="46"/>
    </row>
    <row r="117" spans="1:19" ht="18" customHeight="1" x14ac:dyDescent="0.25">
      <c r="A117" s="70" t="s">
        <v>14</v>
      </c>
      <c r="B117" s="70"/>
      <c r="C117" s="70"/>
      <c r="D117" s="4"/>
      <c r="E117" s="25">
        <f>SUM(E113:E116)</f>
        <v>40.69</v>
      </c>
      <c r="F117" s="56">
        <f>SUM(F113:F116)</f>
        <v>13.8</v>
      </c>
      <c r="G117" s="25">
        <f>SUM(G113:G116)</f>
        <v>20.7</v>
      </c>
      <c r="H117" s="26">
        <f>SUM(H113:H116)</f>
        <v>101</v>
      </c>
      <c r="I117" s="26">
        <f>SUM(I113:I116)</f>
        <v>645.29999999999995</v>
      </c>
      <c r="J117" s="4"/>
      <c r="K117" s="26">
        <f t="shared" ref="K117:R117" si="12">SUM(K114:K116)</f>
        <v>369.1</v>
      </c>
      <c r="L117" s="26">
        <f t="shared" si="12"/>
        <v>36.1</v>
      </c>
      <c r="M117" s="26">
        <f t="shared" si="12"/>
        <v>224</v>
      </c>
      <c r="N117" s="26">
        <f t="shared" si="12"/>
        <v>2.9</v>
      </c>
      <c r="O117" s="26">
        <f t="shared" si="12"/>
        <v>5.5</v>
      </c>
      <c r="P117" s="26">
        <f t="shared" si="12"/>
        <v>11.299999999999999</v>
      </c>
      <c r="Q117" s="26">
        <f t="shared" si="12"/>
        <v>1.2</v>
      </c>
      <c r="R117" s="26">
        <f t="shared" si="12"/>
        <v>2.1</v>
      </c>
      <c r="S117" s="37"/>
    </row>
    <row r="118" spans="1:19" ht="18" customHeight="1" x14ac:dyDescent="0.25">
      <c r="A118" s="69" t="s">
        <v>15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37"/>
    </row>
    <row r="119" spans="1:19" ht="18" customHeight="1" x14ac:dyDescent="0.25">
      <c r="A119" s="66" t="s">
        <v>45</v>
      </c>
      <c r="B119" s="65" t="s">
        <v>0</v>
      </c>
      <c r="C119" s="66" t="s">
        <v>55</v>
      </c>
      <c r="D119" s="65" t="s">
        <v>1</v>
      </c>
      <c r="E119" s="65" t="s">
        <v>2</v>
      </c>
      <c r="F119" s="65" t="s">
        <v>3</v>
      </c>
      <c r="G119" s="65" t="s">
        <v>4</v>
      </c>
      <c r="H119" s="65" t="s">
        <v>5</v>
      </c>
      <c r="I119" s="65" t="s">
        <v>6</v>
      </c>
      <c r="J119" s="27"/>
      <c r="K119" s="21" t="s">
        <v>58</v>
      </c>
      <c r="L119" s="22"/>
      <c r="M119" s="22"/>
      <c r="N119" s="22"/>
      <c r="O119" s="65" t="s">
        <v>50</v>
      </c>
      <c r="P119" s="65"/>
      <c r="Q119" s="65"/>
      <c r="R119" s="65"/>
      <c r="S119" s="37"/>
    </row>
    <row r="120" spans="1:19" ht="15" customHeight="1" x14ac:dyDescent="0.25">
      <c r="A120" s="66"/>
      <c r="B120" s="65"/>
      <c r="C120" s="66"/>
      <c r="D120" s="65"/>
      <c r="E120" s="65"/>
      <c r="F120" s="65"/>
      <c r="G120" s="65"/>
      <c r="H120" s="65"/>
      <c r="I120" s="65"/>
      <c r="J120" s="27"/>
      <c r="K120" s="57" t="s">
        <v>46</v>
      </c>
      <c r="L120" s="56" t="s">
        <v>47</v>
      </c>
      <c r="M120" s="56" t="s">
        <v>48</v>
      </c>
      <c r="N120" s="56" t="s">
        <v>49</v>
      </c>
      <c r="O120" s="59" t="s">
        <v>51</v>
      </c>
      <c r="P120" s="59" t="s">
        <v>52</v>
      </c>
      <c r="Q120" s="59" t="s">
        <v>53</v>
      </c>
      <c r="R120" s="59" t="s">
        <v>54</v>
      </c>
      <c r="S120" s="37"/>
    </row>
    <row r="121" spans="1:19" s="1" customFormat="1" ht="27" customHeight="1" x14ac:dyDescent="0.25">
      <c r="A121" s="17">
        <v>71</v>
      </c>
      <c r="B121" s="3" t="s">
        <v>10</v>
      </c>
      <c r="C121" s="61" t="s">
        <v>99</v>
      </c>
      <c r="D121" s="3" t="s">
        <v>24</v>
      </c>
      <c r="E121" s="3">
        <v>23.6</v>
      </c>
      <c r="F121" s="3">
        <v>1.2</v>
      </c>
      <c r="G121" s="3">
        <v>0.2</v>
      </c>
      <c r="H121" s="3">
        <v>4.5999999999999996</v>
      </c>
      <c r="I121" s="6">
        <v>26</v>
      </c>
      <c r="J121" s="54"/>
      <c r="K121" s="6">
        <v>14</v>
      </c>
      <c r="L121" s="6">
        <v>20</v>
      </c>
      <c r="M121" s="3">
        <v>0</v>
      </c>
      <c r="N121" s="3">
        <v>0.8</v>
      </c>
      <c r="O121" s="12">
        <v>0</v>
      </c>
      <c r="P121" s="12">
        <v>0</v>
      </c>
      <c r="Q121" s="12">
        <v>0</v>
      </c>
      <c r="R121" s="13">
        <v>17.5</v>
      </c>
      <c r="S121" s="47"/>
    </row>
    <row r="122" spans="1:19" ht="18" customHeight="1" x14ac:dyDescent="0.25">
      <c r="A122" s="3">
        <v>108</v>
      </c>
      <c r="B122" s="3" t="s">
        <v>11</v>
      </c>
      <c r="C122" s="7" t="s">
        <v>37</v>
      </c>
      <c r="D122" s="3" t="s">
        <v>16</v>
      </c>
      <c r="E122" s="3">
        <v>10.199999999999999</v>
      </c>
      <c r="F122" s="6">
        <v>5.2</v>
      </c>
      <c r="G122" s="6">
        <v>6.3</v>
      </c>
      <c r="H122" s="6">
        <v>29</v>
      </c>
      <c r="I122" s="6">
        <v>193.5</v>
      </c>
      <c r="J122" s="4"/>
      <c r="K122" s="6">
        <v>86</v>
      </c>
      <c r="L122" s="3">
        <v>7.5</v>
      </c>
      <c r="M122" s="6">
        <v>14.7</v>
      </c>
      <c r="N122" s="6">
        <v>0.8</v>
      </c>
      <c r="O122" s="6">
        <v>1.2</v>
      </c>
      <c r="P122" s="6">
        <v>2.4</v>
      </c>
      <c r="Q122" s="6">
        <v>0.2</v>
      </c>
      <c r="R122" s="6">
        <v>1.9</v>
      </c>
      <c r="S122" s="46"/>
    </row>
    <row r="123" spans="1:19" ht="18" customHeight="1" x14ac:dyDescent="0.25">
      <c r="A123" s="3">
        <v>291</v>
      </c>
      <c r="B123" s="3" t="s">
        <v>12</v>
      </c>
      <c r="C123" s="7" t="s">
        <v>129</v>
      </c>
      <c r="D123" s="3" t="s">
        <v>87</v>
      </c>
      <c r="E123" s="5">
        <v>26.36</v>
      </c>
      <c r="F123" s="3">
        <v>14.9</v>
      </c>
      <c r="G123" s="6">
        <v>19</v>
      </c>
      <c r="H123" s="3">
        <v>24.1</v>
      </c>
      <c r="I123" s="6">
        <v>327</v>
      </c>
      <c r="J123" s="4"/>
      <c r="K123" s="3">
        <v>32.200000000000003</v>
      </c>
      <c r="L123" s="3">
        <v>33.9</v>
      </c>
      <c r="M123" s="6">
        <v>142.4</v>
      </c>
      <c r="N123" s="6">
        <v>1.6</v>
      </c>
      <c r="O123" s="3">
        <v>34.299999999999997</v>
      </c>
      <c r="P123" s="6">
        <v>0.03</v>
      </c>
      <c r="Q123" s="40">
        <v>0</v>
      </c>
      <c r="R123" s="3">
        <v>0.7</v>
      </c>
      <c r="S123" s="46"/>
    </row>
    <row r="124" spans="1:19" ht="18" customHeight="1" x14ac:dyDescent="0.25">
      <c r="A124" s="3"/>
      <c r="B124" s="3" t="s">
        <v>19</v>
      </c>
      <c r="C124" s="7" t="s">
        <v>38</v>
      </c>
      <c r="D124" s="3" t="s">
        <v>18</v>
      </c>
      <c r="E124" s="5">
        <v>9.33</v>
      </c>
      <c r="F124" s="6">
        <v>1</v>
      </c>
      <c r="G124" s="3">
        <v>0</v>
      </c>
      <c r="H124" s="6">
        <v>24.4</v>
      </c>
      <c r="I124" s="6">
        <v>101.6</v>
      </c>
      <c r="J124" s="4"/>
      <c r="K124" s="6">
        <v>14</v>
      </c>
      <c r="L124" s="6">
        <v>0</v>
      </c>
      <c r="M124" s="3">
        <v>0</v>
      </c>
      <c r="N124" s="3">
        <v>2.8</v>
      </c>
      <c r="O124" s="3">
        <v>0</v>
      </c>
      <c r="P124" s="3">
        <v>0</v>
      </c>
      <c r="Q124" s="40">
        <v>0</v>
      </c>
      <c r="R124" s="6">
        <v>4</v>
      </c>
      <c r="S124" s="47"/>
    </row>
    <row r="125" spans="1:19" ht="18" customHeight="1" x14ac:dyDescent="0.25">
      <c r="A125" s="3"/>
      <c r="B125" s="3">
        <v>5</v>
      </c>
      <c r="C125" s="4" t="s">
        <v>74</v>
      </c>
      <c r="D125" s="3" t="s">
        <v>83</v>
      </c>
      <c r="E125" s="5">
        <v>5.25</v>
      </c>
      <c r="F125" s="3">
        <v>6.6</v>
      </c>
      <c r="G125" s="6">
        <v>1</v>
      </c>
      <c r="H125" s="6">
        <v>37</v>
      </c>
      <c r="I125" s="3">
        <v>184.6</v>
      </c>
      <c r="J125" s="4"/>
      <c r="K125" s="13">
        <v>21</v>
      </c>
      <c r="L125" s="42">
        <v>0</v>
      </c>
      <c r="M125" s="12">
        <v>0</v>
      </c>
      <c r="N125" s="13">
        <v>1.4</v>
      </c>
      <c r="O125" s="3">
        <v>0</v>
      </c>
      <c r="P125" s="42">
        <v>0</v>
      </c>
      <c r="Q125" s="13">
        <v>0.1</v>
      </c>
      <c r="R125" s="12">
        <v>0</v>
      </c>
      <c r="S125" s="46"/>
    </row>
    <row r="126" spans="1:19" ht="18" customHeight="1" x14ac:dyDescent="0.25">
      <c r="A126" s="70" t="s">
        <v>14</v>
      </c>
      <c r="B126" s="70"/>
      <c r="C126" s="70"/>
      <c r="D126" s="4"/>
      <c r="E126" s="25">
        <f>SUM(E120:E125)</f>
        <v>74.739999999999995</v>
      </c>
      <c r="F126" s="26">
        <f>SUM(F120:F125)</f>
        <v>28.9</v>
      </c>
      <c r="G126" s="26">
        <f>SUM(G120:G125)</f>
        <v>26.5</v>
      </c>
      <c r="H126" s="26">
        <f>SUM(H120:H125)</f>
        <v>119.1</v>
      </c>
      <c r="I126" s="26">
        <f>SUM(I120:I125)</f>
        <v>832.7</v>
      </c>
      <c r="J126" s="4"/>
      <c r="K126" s="26">
        <f t="shared" ref="K126:R126" si="13">SUM(K121:K125)</f>
        <v>167.2</v>
      </c>
      <c r="L126" s="56">
        <f t="shared" si="13"/>
        <v>61.4</v>
      </c>
      <c r="M126" s="26">
        <f t="shared" si="13"/>
        <v>157.1</v>
      </c>
      <c r="N126" s="26">
        <f t="shared" si="13"/>
        <v>7.4</v>
      </c>
      <c r="O126" s="56">
        <f t="shared" si="13"/>
        <v>35.5</v>
      </c>
      <c r="P126" s="26">
        <f t="shared" si="13"/>
        <v>2.4299999999999997</v>
      </c>
      <c r="Q126" s="26">
        <f t="shared" si="13"/>
        <v>0.30000000000000004</v>
      </c>
      <c r="R126" s="56">
        <f t="shared" si="13"/>
        <v>24.099999999999998</v>
      </c>
      <c r="S126" s="37"/>
    </row>
    <row r="127" spans="1:19" ht="18" customHeight="1" x14ac:dyDescent="0.25">
      <c r="A127" s="68" t="s">
        <v>26</v>
      </c>
      <c r="B127" s="68"/>
      <c r="C127" s="68"/>
      <c r="D127" s="68"/>
      <c r="E127" s="25">
        <f>E117+E126</f>
        <v>115.42999999999999</v>
      </c>
      <c r="F127" s="26">
        <f>F117+F126</f>
        <v>42.7</v>
      </c>
      <c r="G127" s="26">
        <f>G117+G126</f>
        <v>47.2</v>
      </c>
      <c r="H127" s="26">
        <f>H117+H126</f>
        <v>220.1</v>
      </c>
      <c r="I127" s="26">
        <f>I117+I126</f>
        <v>1478</v>
      </c>
      <c r="J127" s="4"/>
      <c r="K127" s="26">
        <f t="shared" ref="K127:R127" si="14">K117+K126</f>
        <v>536.29999999999995</v>
      </c>
      <c r="L127" s="26">
        <f t="shared" si="14"/>
        <v>97.5</v>
      </c>
      <c r="M127" s="26">
        <f t="shared" si="14"/>
        <v>381.1</v>
      </c>
      <c r="N127" s="26">
        <f t="shared" si="14"/>
        <v>10.3</v>
      </c>
      <c r="O127" s="26">
        <f t="shared" si="14"/>
        <v>41</v>
      </c>
      <c r="P127" s="26">
        <f t="shared" si="14"/>
        <v>13.729999999999999</v>
      </c>
      <c r="Q127" s="26">
        <f t="shared" si="14"/>
        <v>1.5</v>
      </c>
      <c r="R127" s="26">
        <f t="shared" si="14"/>
        <v>26.2</v>
      </c>
      <c r="S127" s="37"/>
    </row>
    <row r="128" spans="1:19" s="1" customFormat="1" x14ac:dyDescent="0.25">
      <c r="A128" s="28"/>
      <c r="B128" s="28"/>
      <c r="C128" s="28"/>
      <c r="D128" s="28"/>
      <c r="E128" s="30"/>
      <c r="F128" s="30"/>
      <c r="G128" s="30"/>
      <c r="H128" s="30"/>
      <c r="I128" s="30"/>
      <c r="J128" s="32"/>
      <c r="K128" s="30"/>
      <c r="L128" s="29"/>
      <c r="M128" s="30"/>
      <c r="N128" s="30"/>
      <c r="O128" s="30"/>
      <c r="P128" s="30"/>
      <c r="Q128" s="29"/>
      <c r="R128" s="30"/>
      <c r="S128" s="37"/>
    </row>
    <row r="129" spans="1:19" s="1" customFormat="1" x14ac:dyDescent="0.25">
      <c r="A129" s="28"/>
      <c r="B129" s="28"/>
      <c r="C129" s="28"/>
      <c r="D129" s="28"/>
      <c r="E129" s="30"/>
      <c r="F129" s="30"/>
      <c r="G129" s="30"/>
      <c r="H129" s="30"/>
      <c r="I129" s="30"/>
      <c r="J129" s="32"/>
      <c r="K129" s="30"/>
      <c r="L129" s="29"/>
      <c r="M129" s="30"/>
      <c r="N129" s="30"/>
      <c r="O129" s="30"/>
      <c r="P129" s="30"/>
      <c r="Q129" s="29"/>
      <c r="R129" s="30"/>
      <c r="S129" s="37"/>
    </row>
    <row r="130" spans="1:19" s="1" customFormat="1" x14ac:dyDescent="0.25">
      <c r="A130" s="28"/>
      <c r="B130" s="28"/>
      <c r="C130" s="28"/>
      <c r="D130" s="28"/>
      <c r="E130" s="30"/>
      <c r="F130" s="30"/>
      <c r="G130" s="30"/>
      <c r="H130" s="30"/>
      <c r="I130" s="30"/>
      <c r="J130" s="32"/>
      <c r="K130" s="30"/>
      <c r="L130" s="29"/>
      <c r="M130" s="30"/>
      <c r="N130" s="30"/>
      <c r="O130" s="30"/>
      <c r="P130" s="30"/>
      <c r="Q130" s="29"/>
      <c r="R130" s="30"/>
      <c r="S130" s="37"/>
    </row>
    <row r="131" spans="1:19" s="1" customFormat="1" x14ac:dyDescent="0.25">
      <c r="A131" s="28"/>
      <c r="B131" s="28"/>
      <c r="C131" s="28"/>
      <c r="D131" s="28"/>
      <c r="E131" s="30"/>
      <c r="F131" s="30"/>
      <c r="G131" s="30"/>
      <c r="H131" s="30"/>
      <c r="I131" s="30"/>
      <c r="J131" s="32"/>
      <c r="K131" s="30"/>
      <c r="L131" s="29"/>
      <c r="M131" s="30"/>
      <c r="N131" s="30"/>
      <c r="O131" s="30"/>
      <c r="P131" s="30"/>
      <c r="Q131" s="29"/>
      <c r="R131" s="30"/>
      <c r="S131" s="37"/>
    </row>
    <row r="132" spans="1:19" s="1" customFormat="1" x14ac:dyDescent="0.25">
      <c r="A132" s="28"/>
      <c r="B132" s="28"/>
      <c r="C132" s="28"/>
      <c r="D132" s="28"/>
      <c r="E132" s="30"/>
      <c r="F132" s="30"/>
      <c r="G132" s="30"/>
      <c r="H132" s="30"/>
      <c r="I132" s="30"/>
      <c r="J132" s="32"/>
      <c r="K132" s="30"/>
      <c r="L132" s="29"/>
      <c r="M132" s="30"/>
      <c r="N132" s="30"/>
      <c r="O132" s="30"/>
      <c r="P132" s="30"/>
      <c r="Q132" s="29"/>
      <c r="R132" s="30"/>
      <c r="S132" s="37"/>
    </row>
    <row r="133" spans="1:19" s="1" customFormat="1" x14ac:dyDescent="0.25">
      <c r="A133" s="28"/>
      <c r="B133" s="28"/>
      <c r="C133" s="28"/>
      <c r="D133" s="28"/>
      <c r="E133" s="30"/>
      <c r="F133" s="30"/>
      <c r="G133" s="30"/>
      <c r="H133" s="30"/>
      <c r="I133" s="30"/>
      <c r="J133" s="32"/>
      <c r="K133" s="30"/>
      <c r="L133" s="29"/>
      <c r="M133" s="30"/>
      <c r="N133" s="30"/>
      <c r="O133" s="30"/>
      <c r="P133" s="30"/>
      <c r="Q133" s="29"/>
      <c r="R133" s="30"/>
      <c r="S133" s="37"/>
    </row>
    <row r="134" spans="1:19" s="1" customFormat="1" x14ac:dyDescent="0.25">
      <c r="A134" s="28"/>
      <c r="B134" s="28"/>
      <c r="C134" s="28"/>
      <c r="D134" s="28"/>
      <c r="E134" s="30"/>
      <c r="F134" s="30"/>
      <c r="G134" s="30"/>
      <c r="H134" s="30"/>
      <c r="I134" s="30"/>
      <c r="J134" s="32"/>
      <c r="K134" s="30"/>
      <c r="L134" s="29"/>
      <c r="M134" s="30"/>
      <c r="N134" s="30"/>
      <c r="O134" s="30"/>
      <c r="P134" s="30"/>
      <c r="Q134" s="29"/>
      <c r="R134" s="30"/>
      <c r="S134" s="37"/>
    </row>
    <row r="135" spans="1:19" s="1" customFormat="1" x14ac:dyDescent="0.25">
      <c r="A135" s="28"/>
      <c r="B135" s="28"/>
      <c r="C135" s="28"/>
      <c r="D135" s="28"/>
      <c r="E135" s="30"/>
      <c r="F135" s="30"/>
      <c r="G135" s="30"/>
      <c r="H135" s="30"/>
      <c r="I135" s="30"/>
      <c r="J135" s="32"/>
      <c r="K135" s="30"/>
      <c r="L135" s="29"/>
      <c r="M135" s="30"/>
      <c r="N135" s="30"/>
      <c r="O135" s="30"/>
      <c r="P135" s="30"/>
      <c r="Q135" s="29"/>
      <c r="R135" s="30"/>
      <c r="S135" s="37"/>
    </row>
    <row r="136" spans="1:19" s="1" customFormat="1" x14ac:dyDescent="0.25">
      <c r="A136" s="28"/>
      <c r="B136" s="28"/>
      <c r="C136" s="28"/>
      <c r="D136" s="28"/>
      <c r="E136" s="30"/>
      <c r="F136" s="30"/>
      <c r="G136" s="30"/>
      <c r="H136" s="30"/>
      <c r="I136" s="30"/>
      <c r="J136" s="32"/>
      <c r="K136" s="30"/>
      <c r="L136" s="29"/>
      <c r="M136" s="30"/>
      <c r="N136" s="30"/>
      <c r="O136" s="30"/>
      <c r="P136" s="30"/>
      <c r="Q136" s="29"/>
      <c r="R136" s="30"/>
      <c r="S136" s="37"/>
    </row>
    <row r="137" spans="1:19" ht="18" customHeight="1" x14ac:dyDescent="0.25">
      <c r="A137" s="71" t="s">
        <v>66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3"/>
      <c r="S137" s="37"/>
    </row>
    <row r="138" spans="1:19" ht="18.75" customHeight="1" x14ac:dyDescent="0.25">
      <c r="A138" s="69" t="s">
        <v>7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37"/>
    </row>
    <row r="139" spans="1:19" ht="18" customHeight="1" x14ac:dyDescent="0.25">
      <c r="A139" s="66" t="s">
        <v>45</v>
      </c>
      <c r="B139" s="65" t="s">
        <v>0</v>
      </c>
      <c r="C139" s="66" t="s">
        <v>55</v>
      </c>
      <c r="D139" s="65" t="s">
        <v>1</v>
      </c>
      <c r="E139" s="65" t="s">
        <v>2</v>
      </c>
      <c r="F139" s="65" t="s">
        <v>3</v>
      </c>
      <c r="G139" s="65" t="s">
        <v>4</v>
      </c>
      <c r="H139" s="65" t="s">
        <v>5</v>
      </c>
      <c r="I139" s="65" t="s">
        <v>6</v>
      </c>
      <c r="J139" s="27"/>
      <c r="K139" s="21" t="s">
        <v>58</v>
      </c>
      <c r="L139" s="22"/>
      <c r="M139" s="22"/>
      <c r="N139" s="22"/>
      <c r="O139" s="65" t="s">
        <v>50</v>
      </c>
      <c r="P139" s="65"/>
      <c r="Q139" s="65"/>
      <c r="R139" s="65"/>
      <c r="S139" s="37"/>
    </row>
    <row r="140" spans="1:19" ht="15" customHeight="1" x14ac:dyDescent="0.25">
      <c r="A140" s="66"/>
      <c r="B140" s="65"/>
      <c r="C140" s="66"/>
      <c r="D140" s="65"/>
      <c r="E140" s="65"/>
      <c r="F140" s="65"/>
      <c r="G140" s="65"/>
      <c r="H140" s="65"/>
      <c r="I140" s="65"/>
      <c r="J140" s="27"/>
      <c r="K140" s="57" t="s">
        <v>46</v>
      </c>
      <c r="L140" s="56" t="s">
        <v>47</v>
      </c>
      <c r="M140" s="56" t="s">
        <v>48</v>
      </c>
      <c r="N140" s="56" t="s">
        <v>49</v>
      </c>
      <c r="O140" s="59" t="s">
        <v>51</v>
      </c>
      <c r="P140" s="59" t="s">
        <v>52</v>
      </c>
      <c r="Q140" s="59" t="s">
        <v>53</v>
      </c>
      <c r="R140" s="59" t="s">
        <v>54</v>
      </c>
      <c r="S140" s="37"/>
    </row>
    <row r="141" spans="1:19" ht="18" customHeight="1" x14ac:dyDescent="0.25">
      <c r="A141" s="55">
        <v>71</v>
      </c>
      <c r="B141" s="18">
        <v>1</v>
      </c>
      <c r="C141" s="9" t="s">
        <v>103</v>
      </c>
      <c r="D141" s="18" t="s">
        <v>24</v>
      </c>
      <c r="E141" s="16">
        <v>21.04</v>
      </c>
      <c r="F141" s="18">
        <v>0.8</v>
      </c>
      <c r="G141" s="18">
        <v>0</v>
      </c>
      <c r="H141" s="14">
        <v>3.3</v>
      </c>
      <c r="I141" s="14">
        <v>16</v>
      </c>
      <c r="J141" s="2"/>
      <c r="K141" s="14">
        <v>23</v>
      </c>
      <c r="L141" s="3">
        <v>0</v>
      </c>
      <c r="M141" s="40">
        <v>0</v>
      </c>
      <c r="N141" s="6">
        <v>0.5</v>
      </c>
      <c r="O141" s="42">
        <v>0</v>
      </c>
      <c r="P141" s="12">
        <v>0</v>
      </c>
      <c r="Q141" s="12">
        <v>0</v>
      </c>
      <c r="R141" s="13">
        <v>5</v>
      </c>
      <c r="S141" s="46"/>
    </row>
    <row r="142" spans="1:19" ht="18" customHeight="1" x14ac:dyDescent="0.25">
      <c r="A142" s="3">
        <v>268</v>
      </c>
      <c r="B142" s="3" t="s">
        <v>11</v>
      </c>
      <c r="C142" s="7" t="s">
        <v>128</v>
      </c>
      <c r="D142" s="3" t="s">
        <v>24</v>
      </c>
      <c r="E142" s="5">
        <v>38.880000000000003</v>
      </c>
      <c r="F142" s="3">
        <v>14.8</v>
      </c>
      <c r="G142" s="3">
        <v>19.399999999999999</v>
      </c>
      <c r="H142" s="3">
        <v>22.2</v>
      </c>
      <c r="I142" s="6">
        <v>322</v>
      </c>
      <c r="J142" s="54"/>
      <c r="K142" s="6">
        <v>43.7</v>
      </c>
      <c r="L142" s="6">
        <v>32.1</v>
      </c>
      <c r="M142" s="6">
        <v>166.4</v>
      </c>
      <c r="N142" s="6">
        <v>1</v>
      </c>
      <c r="O142" s="6">
        <v>28.7</v>
      </c>
      <c r="P142" s="6">
        <v>0.1</v>
      </c>
      <c r="Q142" s="40">
        <v>0</v>
      </c>
      <c r="R142" s="3">
        <v>0.1</v>
      </c>
      <c r="S142" s="47"/>
    </row>
    <row r="143" spans="1:19" s="1" customFormat="1" ht="27" customHeight="1" x14ac:dyDescent="0.25">
      <c r="A143" s="3">
        <v>309</v>
      </c>
      <c r="B143" s="3" t="s">
        <v>12</v>
      </c>
      <c r="C143" s="7" t="s">
        <v>75</v>
      </c>
      <c r="D143" s="3" t="s">
        <v>18</v>
      </c>
      <c r="E143" s="3">
        <v>9.92</v>
      </c>
      <c r="F143" s="3">
        <v>7.2</v>
      </c>
      <c r="G143" s="6">
        <v>8.4</v>
      </c>
      <c r="H143" s="3">
        <v>48.8</v>
      </c>
      <c r="I143" s="6">
        <v>300</v>
      </c>
      <c r="J143" s="64"/>
      <c r="K143" s="13">
        <v>3.1</v>
      </c>
      <c r="L143" s="13">
        <v>27.5</v>
      </c>
      <c r="M143" s="13">
        <v>146.80000000000001</v>
      </c>
      <c r="N143" s="12">
        <v>3.1</v>
      </c>
      <c r="O143" s="42">
        <v>0</v>
      </c>
      <c r="P143" s="12">
        <v>34.4</v>
      </c>
      <c r="Q143" s="13">
        <v>2</v>
      </c>
      <c r="R143" s="12">
        <v>0</v>
      </c>
      <c r="S143" s="47"/>
    </row>
    <row r="144" spans="1:19" s="1" customFormat="1" ht="18" customHeight="1" x14ac:dyDescent="0.25">
      <c r="A144" s="3"/>
      <c r="B144" s="3" t="s">
        <v>19</v>
      </c>
      <c r="C144" s="4" t="s">
        <v>108</v>
      </c>
      <c r="D144" s="3" t="s">
        <v>22</v>
      </c>
      <c r="E144" s="5">
        <v>1.75</v>
      </c>
      <c r="F144" s="3">
        <v>2.4</v>
      </c>
      <c r="G144" s="3">
        <v>0.4</v>
      </c>
      <c r="H144" s="3">
        <v>12.6</v>
      </c>
      <c r="I144" s="6">
        <v>63.6</v>
      </c>
      <c r="J144" s="54"/>
      <c r="K144" s="3">
        <v>6.9</v>
      </c>
      <c r="L144" s="3">
        <v>9.9</v>
      </c>
      <c r="M144" s="3">
        <v>26.1</v>
      </c>
      <c r="N144" s="6">
        <v>0.6</v>
      </c>
      <c r="O144" s="3">
        <v>0</v>
      </c>
      <c r="P144" s="6">
        <v>0.1</v>
      </c>
      <c r="Q144" s="6">
        <v>0.5</v>
      </c>
      <c r="R144" s="3">
        <v>0</v>
      </c>
      <c r="S144" s="47"/>
    </row>
    <row r="145" spans="1:19" s="1" customFormat="1" ht="18" customHeight="1" x14ac:dyDescent="0.25">
      <c r="A145" s="3">
        <v>379</v>
      </c>
      <c r="B145" s="3" t="s">
        <v>21</v>
      </c>
      <c r="C145" s="4" t="s">
        <v>29</v>
      </c>
      <c r="D145" s="3" t="s">
        <v>18</v>
      </c>
      <c r="E145" s="5">
        <v>11.8</v>
      </c>
      <c r="F145" s="3">
        <v>3.6</v>
      </c>
      <c r="G145" s="3">
        <v>2.7</v>
      </c>
      <c r="H145" s="3">
        <v>28.3</v>
      </c>
      <c r="I145" s="6">
        <v>151.80000000000001</v>
      </c>
      <c r="J145" s="2"/>
      <c r="K145" s="19">
        <v>100.3</v>
      </c>
      <c r="L145" s="12">
        <v>11.7</v>
      </c>
      <c r="M145" s="13">
        <v>75</v>
      </c>
      <c r="N145" s="12">
        <v>0.1</v>
      </c>
      <c r="O145" s="42">
        <v>0</v>
      </c>
      <c r="P145" s="13">
        <v>4.7</v>
      </c>
      <c r="Q145" s="13">
        <v>0.1</v>
      </c>
      <c r="R145" s="13">
        <v>1.1000000000000001</v>
      </c>
      <c r="S145" s="46"/>
    </row>
    <row r="146" spans="1:19" ht="18" customHeight="1" x14ac:dyDescent="0.25">
      <c r="A146" s="70" t="s">
        <v>14</v>
      </c>
      <c r="B146" s="70"/>
      <c r="C146" s="70"/>
      <c r="D146" s="4"/>
      <c r="E146" s="25">
        <f>SUM(E140:E145)</f>
        <v>83.39</v>
      </c>
      <c r="F146" s="26">
        <f>SUM(F140:F145)</f>
        <v>28.8</v>
      </c>
      <c r="G146" s="26">
        <f>SUM(G140:G145)</f>
        <v>30.899999999999995</v>
      </c>
      <c r="H146" s="56">
        <f>SUM(H140:H145)</f>
        <v>115.19999999999999</v>
      </c>
      <c r="I146" s="26">
        <f>SUM(I140:I145)</f>
        <v>853.40000000000009</v>
      </c>
      <c r="J146" s="4"/>
      <c r="K146" s="26">
        <f t="shared" ref="K146:R146" si="15">SUM(K141:K145)</f>
        <v>177</v>
      </c>
      <c r="L146" s="56">
        <f t="shared" si="15"/>
        <v>81.2</v>
      </c>
      <c r="M146" s="56">
        <f t="shared" si="15"/>
        <v>414.30000000000007</v>
      </c>
      <c r="N146" s="26">
        <f t="shared" si="15"/>
        <v>5.2999999999999989</v>
      </c>
      <c r="O146" s="56">
        <f t="shared" si="15"/>
        <v>28.7</v>
      </c>
      <c r="P146" s="26">
        <f t="shared" si="15"/>
        <v>39.300000000000004</v>
      </c>
      <c r="Q146" s="26">
        <f t="shared" si="15"/>
        <v>2.6</v>
      </c>
      <c r="R146" s="26">
        <f t="shared" si="15"/>
        <v>6.1999999999999993</v>
      </c>
      <c r="S146" s="37"/>
    </row>
    <row r="147" spans="1:19" ht="18" customHeight="1" x14ac:dyDescent="0.25">
      <c r="A147" s="89" t="s">
        <v>15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37"/>
    </row>
    <row r="148" spans="1:19" ht="18" customHeight="1" x14ac:dyDescent="0.25">
      <c r="A148" s="66" t="s">
        <v>45</v>
      </c>
      <c r="B148" s="65" t="s">
        <v>0</v>
      </c>
      <c r="C148" s="66" t="s">
        <v>55</v>
      </c>
      <c r="D148" s="65" t="s">
        <v>1</v>
      </c>
      <c r="E148" s="65" t="s">
        <v>2</v>
      </c>
      <c r="F148" s="65" t="s">
        <v>3</v>
      </c>
      <c r="G148" s="65" t="s">
        <v>4</v>
      </c>
      <c r="H148" s="65" t="s">
        <v>5</v>
      </c>
      <c r="I148" s="65" t="s">
        <v>6</v>
      </c>
      <c r="J148" s="27"/>
      <c r="K148" s="21" t="s">
        <v>58</v>
      </c>
      <c r="L148" s="22"/>
      <c r="M148" s="22"/>
      <c r="N148" s="22"/>
      <c r="O148" s="65" t="s">
        <v>50</v>
      </c>
      <c r="P148" s="65"/>
      <c r="Q148" s="65"/>
      <c r="R148" s="65"/>
      <c r="S148" s="37"/>
    </row>
    <row r="149" spans="1:19" ht="15" customHeight="1" x14ac:dyDescent="0.25">
      <c r="A149" s="66"/>
      <c r="B149" s="65"/>
      <c r="C149" s="66"/>
      <c r="D149" s="65"/>
      <c r="E149" s="65"/>
      <c r="F149" s="65"/>
      <c r="G149" s="65"/>
      <c r="H149" s="65"/>
      <c r="I149" s="65"/>
      <c r="J149" s="27"/>
      <c r="K149" s="57" t="s">
        <v>46</v>
      </c>
      <c r="L149" s="56" t="s">
        <v>47</v>
      </c>
      <c r="M149" s="56" t="s">
        <v>48</v>
      </c>
      <c r="N149" s="56" t="s">
        <v>49</v>
      </c>
      <c r="O149" s="59" t="s">
        <v>51</v>
      </c>
      <c r="P149" s="59" t="s">
        <v>52</v>
      </c>
      <c r="Q149" s="59" t="s">
        <v>53</v>
      </c>
      <c r="R149" s="59" t="s">
        <v>54</v>
      </c>
      <c r="S149" s="37"/>
    </row>
    <row r="150" spans="1:19" s="1" customFormat="1" ht="18" customHeight="1" x14ac:dyDescent="0.25">
      <c r="A150" s="17">
        <v>45</v>
      </c>
      <c r="B150" s="3">
        <v>1</v>
      </c>
      <c r="C150" s="8" t="s">
        <v>112</v>
      </c>
      <c r="D150" s="3" t="s">
        <v>24</v>
      </c>
      <c r="E150" s="3">
        <v>8.4499999999999993</v>
      </c>
      <c r="F150" s="3">
        <v>1.3</v>
      </c>
      <c r="G150" s="3">
        <v>4.7</v>
      </c>
      <c r="H150" s="3">
        <v>10.3</v>
      </c>
      <c r="I150" s="6">
        <v>88</v>
      </c>
      <c r="J150" s="54"/>
      <c r="K150" s="3">
        <v>37.299999999999997</v>
      </c>
      <c r="L150" s="3">
        <v>15.2</v>
      </c>
      <c r="M150" s="6">
        <v>27.7</v>
      </c>
      <c r="N150" s="3">
        <v>0.5</v>
      </c>
      <c r="O150" s="12">
        <v>0</v>
      </c>
      <c r="P150" s="12">
        <v>0</v>
      </c>
      <c r="Q150" s="12">
        <v>0</v>
      </c>
      <c r="R150" s="12">
        <v>32.5</v>
      </c>
      <c r="S150" s="46"/>
    </row>
    <row r="151" spans="1:19" ht="37.5" customHeight="1" x14ac:dyDescent="0.25">
      <c r="A151" s="3">
        <v>82</v>
      </c>
      <c r="B151" s="3" t="s">
        <v>11</v>
      </c>
      <c r="C151" s="7" t="s">
        <v>97</v>
      </c>
      <c r="D151" s="3" t="s">
        <v>16</v>
      </c>
      <c r="E151" s="5">
        <v>11</v>
      </c>
      <c r="F151" s="6">
        <v>1.8</v>
      </c>
      <c r="G151" s="6">
        <v>4.9000000000000004</v>
      </c>
      <c r="H151" s="6">
        <v>15.2</v>
      </c>
      <c r="I151" s="6">
        <v>112.3</v>
      </c>
      <c r="J151" s="54"/>
      <c r="K151" s="3">
        <v>85.9</v>
      </c>
      <c r="L151" s="3">
        <v>10.6</v>
      </c>
      <c r="M151" s="3">
        <v>21.8</v>
      </c>
      <c r="N151" s="3">
        <v>0.9</v>
      </c>
      <c r="O151" s="6">
        <v>1</v>
      </c>
      <c r="P151" s="6">
        <v>5</v>
      </c>
      <c r="Q151" s="3">
        <v>0.3</v>
      </c>
      <c r="R151" s="6">
        <v>12.9</v>
      </c>
      <c r="S151" s="46"/>
    </row>
    <row r="152" spans="1:19" ht="26.25" customHeight="1" x14ac:dyDescent="0.25">
      <c r="A152" s="3">
        <v>288</v>
      </c>
      <c r="B152" s="3" t="s">
        <v>12</v>
      </c>
      <c r="C152" s="7" t="s">
        <v>104</v>
      </c>
      <c r="D152" s="3" t="s">
        <v>85</v>
      </c>
      <c r="E152" s="3">
        <v>64.92</v>
      </c>
      <c r="F152" s="3">
        <v>22.4</v>
      </c>
      <c r="G152" s="3">
        <v>21.7</v>
      </c>
      <c r="H152" s="3">
        <v>1.7</v>
      </c>
      <c r="I152" s="3">
        <v>292.10000000000002</v>
      </c>
      <c r="J152" s="64"/>
      <c r="K152" s="12">
        <v>38.5</v>
      </c>
      <c r="L152" s="13">
        <v>19.8</v>
      </c>
      <c r="M152" s="13">
        <v>141.30000000000001</v>
      </c>
      <c r="N152" s="13">
        <v>1.7</v>
      </c>
      <c r="O152" s="13">
        <v>19.8</v>
      </c>
      <c r="P152" s="42">
        <v>0</v>
      </c>
      <c r="Q152" s="12">
        <v>0</v>
      </c>
      <c r="R152" s="12">
        <v>0</v>
      </c>
      <c r="S152" s="46"/>
    </row>
    <row r="153" spans="1:19" ht="18" customHeight="1" x14ac:dyDescent="0.25">
      <c r="A153" s="3">
        <v>171</v>
      </c>
      <c r="B153" s="3" t="s">
        <v>19</v>
      </c>
      <c r="C153" s="7" t="s">
        <v>118</v>
      </c>
      <c r="D153" s="3" t="s">
        <v>18</v>
      </c>
      <c r="E153" s="5">
        <v>18.2</v>
      </c>
      <c r="F153" s="3">
        <v>8.4</v>
      </c>
      <c r="G153" s="6">
        <v>13.3</v>
      </c>
      <c r="H153" s="6">
        <v>62.2</v>
      </c>
      <c r="I153" s="6">
        <v>401.3</v>
      </c>
      <c r="J153" s="54"/>
      <c r="K153" s="3">
        <v>182.3</v>
      </c>
      <c r="L153" s="3">
        <v>1.9</v>
      </c>
      <c r="M153" s="3">
        <v>29.6</v>
      </c>
      <c r="N153" s="3">
        <v>1.6</v>
      </c>
      <c r="O153" s="3">
        <v>1.6</v>
      </c>
      <c r="P153" s="3">
        <v>0.1</v>
      </c>
      <c r="Q153" s="3">
        <v>0</v>
      </c>
      <c r="R153" s="3">
        <v>0</v>
      </c>
      <c r="S153" s="46"/>
    </row>
    <row r="154" spans="1:19" s="1" customFormat="1" ht="18" customHeight="1" x14ac:dyDescent="0.25">
      <c r="A154" s="3"/>
      <c r="B154" s="3" t="s">
        <v>20</v>
      </c>
      <c r="C154" s="7" t="s">
        <v>134</v>
      </c>
      <c r="D154" s="3" t="s">
        <v>18</v>
      </c>
      <c r="E154" s="5">
        <v>11</v>
      </c>
      <c r="F154" s="3">
        <v>0.2</v>
      </c>
      <c r="G154" s="3">
        <v>0</v>
      </c>
      <c r="H154" s="3">
        <v>3.9</v>
      </c>
      <c r="I154" s="6">
        <v>16</v>
      </c>
      <c r="J154" s="64"/>
      <c r="K154" s="13">
        <v>0.24</v>
      </c>
      <c r="L154" s="13">
        <v>0.2</v>
      </c>
      <c r="M154" s="12">
        <v>0.5</v>
      </c>
      <c r="N154" s="13">
        <v>7</v>
      </c>
      <c r="O154" s="42">
        <v>0</v>
      </c>
      <c r="P154" s="12">
        <v>0.1</v>
      </c>
      <c r="Q154" s="42">
        <v>0</v>
      </c>
      <c r="R154" s="13">
        <v>6</v>
      </c>
      <c r="S154" s="46"/>
    </row>
    <row r="155" spans="1:19" ht="18" customHeight="1" x14ac:dyDescent="0.25">
      <c r="A155" s="3"/>
      <c r="B155" s="3" t="s">
        <v>21</v>
      </c>
      <c r="C155" s="4" t="s">
        <v>74</v>
      </c>
      <c r="D155" s="3" t="s">
        <v>83</v>
      </c>
      <c r="E155" s="5">
        <v>5.25</v>
      </c>
      <c r="F155" s="3">
        <v>6.6</v>
      </c>
      <c r="G155" s="6">
        <v>1</v>
      </c>
      <c r="H155" s="6">
        <v>37</v>
      </c>
      <c r="I155" s="3">
        <v>184.6</v>
      </c>
      <c r="J155" s="4"/>
      <c r="K155" s="13">
        <v>21</v>
      </c>
      <c r="L155" s="42">
        <v>0</v>
      </c>
      <c r="M155" s="12">
        <v>0</v>
      </c>
      <c r="N155" s="13">
        <v>1.4</v>
      </c>
      <c r="O155" s="3">
        <v>0</v>
      </c>
      <c r="P155" s="42">
        <v>0</v>
      </c>
      <c r="Q155" s="13">
        <v>0.1</v>
      </c>
      <c r="R155" s="12">
        <v>0</v>
      </c>
      <c r="S155" s="46"/>
    </row>
    <row r="156" spans="1:19" ht="18" customHeight="1" x14ac:dyDescent="0.25">
      <c r="A156" s="70" t="s">
        <v>14</v>
      </c>
      <c r="B156" s="70"/>
      <c r="C156" s="70"/>
      <c r="D156" s="4"/>
      <c r="E156" s="25">
        <f>SUM(E149:E155)</f>
        <v>118.82000000000001</v>
      </c>
      <c r="F156" s="26">
        <f>SUM(F149:F155)</f>
        <v>40.700000000000003</v>
      </c>
      <c r="G156" s="26">
        <f>SUM(G149:G155)</f>
        <v>45.6</v>
      </c>
      <c r="H156" s="26">
        <f>SUM(H149:H155)</f>
        <v>130.30000000000001</v>
      </c>
      <c r="I156" s="26">
        <f>SUM(I149:I155)</f>
        <v>1094.3</v>
      </c>
      <c r="J156" s="4"/>
      <c r="K156" s="26">
        <f t="shared" ref="K156:R156" si="16">SUM(K150:K155)</f>
        <v>365.24</v>
      </c>
      <c r="L156" s="26">
        <f t="shared" si="16"/>
        <v>47.699999999999996</v>
      </c>
      <c r="M156" s="26">
        <f t="shared" si="16"/>
        <v>220.9</v>
      </c>
      <c r="N156" s="26">
        <f t="shared" si="16"/>
        <v>13.1</v>
      </c>
      <c r="O156" s="26">
        <f t="shared" si="16"/>
        <v>22.400000000000002</v>
      </c>
      <c r="P156" s="26">
        <f t="shared" si="16"/>
        <v>5.1999999999999993</v>
      </c>
      <c r="Q156" s="26">
        <f t="shared" si="16"/>
        <v>0.4</v>
      </c>
      <c r="R156" s="26">
        <f t="shared" si="16"/>
        <v>51.4</v>
      </c>
      <c r="S156" s="37"/>
    </row>
    <row r="157" spans="1:19" ht="18" customHeight="1" x14ac:dyDescent="0.25">
      <c r="A157" s="68" t="s">
        <v>26</v>
      </c>
      <c r="B157" s="68"/>
      <c r="C157" s="68"/>
      <c r="D157" s="68"/>
      <c r="E157" s="25">
        <f>E146+E156</f>
        <v>202.21</v>
      </c>
      <c r="F157" s="26">
        <f>F146+F156</f>
        <v>69.5</v>
      </c>
      <c r="G157" s="26">
        <f>G146+G156</f>
        <v>76.5</v>
      </c>
      <c r="H157" s="26">
        <f>H146+H156</f>
        <v>245.5</v>
      </c>
      <c r="I157" s="26">
        <f>I146+I156</f>
        <v>1947.7</v>
      </c>
      <c r="J157" s="4"/>
      <c r="K157" s="26">
        <f t="shared" ref="K157:R157" si="17">K146+K156</f>
        <v>542.24</v>
      </c>
      <c r="L157" s="26">
        <f t="shared" si="17"/>
        <v>128.9</v>
      </c>
      <c r="M157" s="26">
        <f t="shared" si="17"/>
        <v>635.20000000000005</v>
      </c>
      <c r="N157" s="26">
        <f t="shared" si="17"/>
        <v>18.399999999999999</v>
      </c>
      <c r="O157" s="26">
        <f t="shared" si="17"/>
        <v>51.1</v>
      </c>
      <c r="P157" s="26">
        <f t="shared" si="17"/>
        <v>44.5</v>
      </c>
      <c r="Q157" s="26">
        <f t="shared" si="17"/>
        <v>3</v>
      </c>
      <c r="R157" s="26">
        <f t="shared" si="17"/>
        <v>57.599999999999994</v>
      </c>
      <c r="S157" s="37"/>
    </row>
    <row r="158" spans="1:19" s="1" customFormat="1" x14ac:dyDescent="0.25">
      <c r="A158" s="28"/>
      <c r="B158" s="28"/>
      <c r="C158" s="28"/>
      <c r="D158" s="28"/>
      <c r="E158" s="30"/>
      <c r="F158" s="30"/>
      <c r="G158" s="30"/>
      <c r="H158" s="30"/>
      <c r="I158" s="30"/>
      <c r="J158" s="32"/>
      <c r="K158" s="30"/>
      <c r="L158" s="30"/>
      <c r="M158" s="29"/>
      <c r="N158" s="30"/>
      <c r="O158" s="30"/>
      <c r="P158" s="29"/>
      <c r="Q158" s="31"/>
      <c r="R158" s="30"/>
      <c r="S158" s="37"/>
    </row>
    <row r="159" spans="1:19" s="1" customFormat="1" x14ac:dyDescent="0.25">
      <c r="A159" s="28"/>
      <c r="B159" s="28"/>
      <c r="C159" s="28"/>
      <c r="D159" s="28"/>
      <c r="E159" s="30"/>
      <c r="F159" s="30"/>
      <c r="G159" s="30"/>
      <c r="H159" s="30"/>
      <c r="I159" s="30"/>
      <c r="J159" s="32"/>
      <c r="K159" s="30"/>
      <c r="L159" s="30"/>
      <c r="M159" s="29"/>
      <c r="N159" s="30"/>
      <c r="O159" s="30"/>
      <c r="P159" s="29"/>
      <c r="Q159" s="31"/>
      <c r="R159" s="30"/>
      <c r="S159" s="37"/>
    </row>
    <row r="160" spans="1:19" s="1" customFormat="1" x14ac:dyDescent="0.25">
      <c r="A160" s="28"/>
      <c r="B160" s="28"/>
      <c r="C160" s="28"/>
      <c r="D160" s="28"/>
      <c r="E160" s="30"/>
      <c r="F160" s="30"/>
      <c r="G160" s="30"/>
      <c r="H160" s="30"/>
      <c r="I160" s="30"/>
      <c r="J160" s="32"/>
      <c r="K160" s="30"/>
      <c r="L160" s="30"/>
      <c r="M160" s="29"/>
      <c r="N160" s="30"/>
      <c r="O160" s="30"/>
      <c r="P160" s="29"/>
      <c r="Q160" s="31"/>
      <c r="R160" s="30"/>
      <c r="S160" s="37"/>
    </row>
    <row r="161" spans="1:19" s="1" customFormat="1" x14ac:dyDescent="0.25">
      <c r="A161" s="28"/>
      <c r="B161" s="28"/>
      <c r="C161" s="28"/>
      <c r="D161" s="28"/>
      <c r="E161" s="30"/>
      <c r="F161" s="30"/>
      <c r="G161" s="30"/>
      <c r="H161" s="30"/>
      <c r="I161" s="30"/>
      <c r="J161" s="32"/>
      <c r="K161" s="30"/>
      <c r="L161" s="30"/>
      <c r="M161" s="29"/>
      <c r="N161" s="30"/>
      <c r="O161" s="30"/>
      <c r="P161" s="29"/>
      <c r="Q161" s="31"/>
      <c r="R161" s="30"/>
      <c r="S161" s="37"/>
    </row>
    <row r="162" spans="1:19" s="1" customFormat="1" x14ac:dyDescent="0.25">
      <c r="A162" s="28"/>
      <c r="B162" s="28"/>
      <c r="C162" s="28"/>
      <c r="D162" s="28"/>
      <c r="E162" s="30"/>
      <c r="F162" s="30"/>
      <c r="G162" s="30"/>
      <c r="H162" s="30"/>
      <c r="I162" s="30"/>
      <c r="J162" s="32"/>
      <c r="K162" s="30"/>
      <c r="L162" s="30"/>
      <c r="M162" s="29"/>
      <c r="N162" s="30"/>
      <c r="O162" s="30"/>
      <c r="P162" s="29"/>
      <c r="Q162" s="31"/>
      <c r="R162" s="30"/>
      <c r="S162" s="37"/>
    </row>
    <row r="163" spans="1:19" s="1" customFormat="1" x14ac:dyDescent="0.25">
      <c r="A163" s="28"/>
      <c r="B163" s="28"/>
      <c r="C163" s="28"/>
      <c r="D163" s="28"/>
      <c r="E163" s="30"/>
      <c r="F163" s="30"/>
      <c r="G163" s="30"/>
      <c r="H163" s="30"/>
      <c r="I163" s="30"/>
      <c r="J163" s="32"/>
      <c r="K163" s="30"/>
      <c r="L163" s="30"/>
      <c r="M163" s="29"/>
      <c r="N163" s="30"/>
      <c r="O163" s="30"/>
      <c r="P163" s="29"/>
      <c r="Q163" s="31"/>
      <c r="R163" s="30"/>
      <c r="S163" s="37"/>
    </row>
    <row r="164" spans="1:19" ht="18" customHeight="1" x14ac:dyDescent="0.25">
      <c r="A164" s="71" t="s">
        <v>67</v>
      </c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3"/>
      <c r="S164" s="37"/>
    </row>
    <row r="165" spans="1:19" ht="18.75" customHeight="1" x14ac:dyDescent="0.25">
      <c r="A165" s="69" t="s">
        <v>7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37"/>
    </row>
    <row r="166" spans="1:19" ht="18" customHeight="1" x14ac:dyDescent="0.25">
      <c r="A166" s="66" t="s">
        <v>45</v>
      </c>
      <c r="B166" s="65" t="s">
        <v>0</v>
      </c>
      <c r="C166" s="66" t="s">
        <v>55</v>
      </c>
      <c r="D166" s="65" t="s">
        <v>1</v>
      </c>
      <c r="E166" s="65" t="s">
        <v>2</v>
      </c>
      <c r="F166" s="65" t="s">
        <v>3</v>
      </c>
      <c r="G166" s="65" t="s">
        <v>4</v>
      </c>
      <c r="H166" s="65" t="s">
        <v>5</v>
      </c>
      <c r="I166" s="65" t="s">
        <v>6</v>
      </c>
      <c r="J166" s="27"/>
      <c r="K166" s="21" t="s">
        <v>58</v>
      </c>
      <c r="L166" s="22"/>
      <c r="M166" s="22"/>
      <c r="N166" s="22"/>
      <c r="O166" s="65" t="s">
        <v>50</v>
      </c>
      <c r="P166" s="65"/>
      <c r="Q166" s="65"/>
      <c r="R166" s="65"/>
      <c r="S166" s="37"/>
    </row>
    <row r="167" spans="1:19" ht="15" customHeight="1" x14ac:dyDescent="0.25">
      <c r="A167" s="66"/>
      <c r="B167" s="65"/>
      <c r="C167" s="66"/>
      <c r="D167" s="65"/>
      <c r="E167" s="65"/>
      <c r="F167" s="65"/>
      <c r="G167" s="65"/>
      <c r="H167" s="65"/>
      <c r="I167" s="65"/>
      <c r="J167" s="27"/>
      <c r="K167" s="57" t="s">
        <v>46</v>
      </c>
      <c r="L167" s="56" t="s">
        <v>47</v>
      </c>
      <c r="M167" s="56" t="s">
        <v>48</v>
      </c>
      <c r="N167" s="56" t="s">
        <v>49</v>
      </c>
      <c r="O167" s="59" t="s">
        <v>51</v>
      </c>
      <c r="P167" s="59" t="s">
        <v>52</v>
      </c>
      <c r="Q167" s="59" t="s">
        <v>53</v>
      </c>
      <c r="R167" s="59" t="s">
        <v>54</v>
      </c>
      <c r="S167" s="37"/>
    </row>
    <row r="168" spans="1:19" ht="28.5" customHeight="1" x14ac:dyDescent="0.25">
      <c r="A168" s="55">
        <v>173</v>
      </c>
      <c r="B168" s="3" t="s">
        <v>10</v>
      </c>
      <c r="C168" s="8" t="s">
        <v>107</v>
      </c>
      <c r="D168" s="3" t="s">
        <v>84</v>
      </c>
      <c r="E168" s="3">
        <v>20.23</v>
      </c>
      <c r="F168" s="6">
        <v>6.7</v>
      </c>
      <c r="G168" s="6">
        <v>12.4</v>
      </c>
      <c r="H168" s="3">
        <v>36.799999999999997</v>
      </c>
      <c r="I168" s="6">
        <v>286</v>
      </c>
      <c r="J168" s="54"/>
      <c r="K168" s="3">
        <v>211.4</v>
      </c>
      <c r="L168" s="3">
        <v>25.8</v>
      </c>
      <c r="M168" s="3">
        <v>171.7</v>
      </c>
      <c r="N168" s="3">
        <v>0.3</v>
      </c>
      <c r="O168" s="12">
        <v>40.4</v>
      </c>
      <c r="P168" s="12">
        <v>0.1</v>
      </c>
      <c r="Q168" s="12">
        <v>0</v>
      </c>
      <c r="R168" s="12">
        <v>1.2</v>
      </c>
      <c r="S168" s="47"/>
    </row>
    <row r="169" spans="1:19" s="1" customFormat="1" ht="18" customHeight="1" x14ac:dyDescent="0.25">
      <c r="A169" s="3">
        <v>15</v>
      </c>
      <c r="B169" s="3">
        <v>2</v>
      </c>
      <c r="C169" s="4" t="s">
        <v>27</v>
      </c>
      <c r="D169" s="3" t="s">
        <v>22</v>
      </c>
      <c r="E169" s="5">
        <v>20.48</v>
      </c>
      <c r="F169" s="3">
        <v>7.7</v>
      </c>
      <c r="G169" s="6">
        <v>8</v>
      </c>
      <c r="H169" s="3">
        <v>0</v>
      </c>
      <c r="I169" s="6">
        <v>102</v>
      </c>
      <c r="J169" s="2"/>
      <c r="K169" s="13">
        <v>264</v>
      </c>
      <c r="L169" s="42">
        <v>0</v>
      </c>
      <c r="M169" s="42">
        <v>0</v>
      </c>
      <c r="N169" s="13">
        <v>0.3</v>
      </c>
      <c r="O169" s="42">
        <v>0</v>
      </c>
      <c r="P169" s="13">
        <v>0.2</v>
      </c>
      <c r="Q169" s="42">
        <v>0</v>
      </c>
      <c r="R169" s="13">
        <v>0.2</v>
      </c>
      <c r="S169" s="47"/>
    </row>
    <row r="170" spans="1:19" s="1" customFormat="1" ht="18" customHeight="1" x14ac:dyDescent="0.25">
      <c r="A170" s="3"/>
      <c r="B170" s="3" t="s">
        <v>12</v>
      </c>
      <c r="C170" s="54" t="s">
        <v>108</v>
      </c>
      <c r="D170" s="3" t="s">
        <v>22</v>
      </c>
      <c r="E170" s="5">
        <v>1.75</v>
      </c>
      <c r="F170" s="3">
        <v>2.4</v>
      </c>
      <c r="G170" s="3">
        <v>0.4</v>
      </c>
      <c r="H170" s="3">
        <v>12.6</v>
      </c>
      <c r="I170" s="6">
        <v>63.6</v>
      </c>
      <c r="J170" s="54"/>
      <c r="K170" s="3">
        <v>6.9</v>
      </c>
      <c r="L170" s="3">
        <v>9.9</v>
      </c>
      <c r="M170" s="3">
        <v>26.1</v>
      </c>
      <c r="N170" s="6">
        <v>0.6</v>
      </c>
      <c r="O170" s="3">
        <v>0</v>
      </c>
      <c r="P170" s="6">
        <v>0.1</v>
      </c>
      <c r="Q170" s="6">
        <v>0.5</v>
      </c>
      <c r="R170" s="3">
        <v>0</v>
      </c>
      <c r="S170" s="47"/>
    </row>
    <row r="171" spans="1:19" s="1" customFormat="1" ht="18" customHeight="1" x14ac:dyDescent="0.25">
      <c r="A171" s="3">
        <v>377</v>
      </c>
      <c r="B171" s="3" t="s">
        <v>19</v>
      </c>
      <c r="C171" s="54" t="s">
        <v>42</v>
      </c>
      <c r="D171" s="3" t="s">
        <v>43</v>
      </c>
      <c r="E171" s="5">
        <v>3.4</v>
      </c>
      <c r="F171" s="3">
        <v>0.2</v>
      </c>
      <c r="G171" s="3">
        <v>0</v>
      </c>
      <c r="H171" s="6">
        <v>16</v>
      </c>
      <c r="I171" s="6">
        <v>65</v>
      </c>
      <c r="J171" s="54"/>
      <c r="K171" s="12">
        <v>225.1</v>
      </c>
      <c r="L171" s="12">
        <v>198.2</v>
      </c>
      <c r="M171" s="12">
        <v>371.1</v>
      </c>
      <c r="N171" s="12">
        <v>36.799999999999997</v>
      </c>
      <c r="O171" s="12">
        <v>0</v>
      </c>
      <c r="P171" s="13">
        <v>1.1000000000000001</v>
      </c>
      <c r="Q171" s="13">
        <v>3.6</v>
      </c>
      <c r="R171" s="13">
        <v>7.3</v>
      </c>
      <c r="S171" s="47"/>
    </row>
    <row r="172" spans="1:19" ht="18" customHeight="1" x14ac:dyDescent="0.25">
      <c r="A172" s="3"/>
      <c r="B172" s="3" t="s">
        <v>20</v>
      </c>
      <c r="C172" s="54" t="s">
        <v>102</v>
      </c>
      <c r="D172" s="3" t="s">
        <v>125</v>
      </c>
      <c r="E172" s="5">
        <v>13.2</v>
      </c>
      <c r="F172" s="3">
        <v>0.4</v>
      </c>
      <c r="G172" s="3">
        <v>0</v>
      </c>
      <c r="H172" s="3">
        <v>13.9</v>
      </c>
      <c r="I172" s="6">
        <v>57.2</v>
      </c>
      <c r="J172" s="64"/>
      <c r="K172" s="13">
        <v>6.6</v>
      </c>
      <c r="L172" s="13">
        <v>5.5</v>
      </c>
      <c r="M172" s="13">
        <v>12.1</v>
      </c>
      <c r="N172" s="12">
        <v>0.1</v>
      </c>
      <c r="O172" s="13">
        <v>62.7</v>
      </c>
      <c r="P172" s="42">
        <v>0</v>
      </c>
      <c r="Q172" s="42">
        <v>0</v>
      </c>
      <c r="R172" s="13">
        <v>5.0999999999999996</v>
      </c>
      <c r="S172" s="47"/>
    </row>
    <row r="173" spans="1:19" ht="18" customHeight="1" x14ac:dyDescent="0.25">
      <c r="A173" s="70" t="s">
        <v>14</v>
      </c>
      <c r="B173" s="70"/>
      <c r="C173" s="70"/>
      <c r="D173" s="4"/>
      <c r="E173" s="25">
        <f>SUM(E167:E172)</f>
        <v>59.06</v>
      </c>
      <c r="F173" s="56">
        <f>SUM(F167:F172)</f>
        <v>17.399999999999999</v>
      </c>
      <c r="G173" s="26">
        <f>SUM(G167:G172)</f>
        <v>20.799999999999997</v>
      </c>
      <c r="H173" s="56">
        <f>SUM(H167:H172)</f>
        <v>79.300000000000011</v>
      </c>
      <c r="I173" s="26">
        <f>SUM(I167:I172)</f>
        <v>573.80000000000007</v>
      </c>
      <c r="J173" s="4"/>
      <c r="K173" s="26">
        <f t="shared" ref="K173:R173" si="18">SUM(K168:K172)</f>
        <v>714</v>
      </c>
      <c r="L173" s="26">
        <f t="shared" si="18"/>
        <v>239.39999999999998</v>
      </c>
      <c r="M173" s="26">
        <f t="shared" si="18"/>
        <v>581</v>
      </c>
      <c r="N173" s="56">
        <f t="shared" si="18"/>
        <v>38.1</v>
      </c>
      <c r="O173" s="56">
        <f t="shared" si="18"/>
        <v>103.1</v>
      </c>
      <c r="P173" s="26">
        <f t="shared" si="18"/>
        <v>1.5</v>
      </c>
      <c r="Q173" s="26">
        <f t="shared" si="18"/>
        <v>4.0999999999999996</v>
      </c>
      <c r="R173" s="26">
        <f t="shared" si="18"/>
        <v>13.799999999999999</v>
      </c>
      <c r="S173" s="37"/>
    </row>
    <row r="174" spans="1:19" ht="18" customHeight="1" x14ac:dyDescent="0.25">
      <c r="A174" s="69" t="s">
        <v>15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37"/>
    </row>
    <row r="175" spans="1:19" ht="18" customHeight="1" x14ac:dyDescent="0.25">
      <c r="A175" s="66" t="s">
        <v>45</v>
      </c>
      <c r="B175" s="65" t="s">
        <v>0</v>
      </c>
      <c r="C175" s="66" t="s">
        <v>55</v>
      </c>
      <c r="D175" s="65" t="s">
        <v>1</v>
      </c>
      <c r="E175" s="65" t="s">
        <v>2</v>
      </c>
      <c r="F175" s="65" t="s">
        <v>3</v>
      </c>
      <c r="G175" s="65" t="s">
        <v>4</v>
      </c>
      <c r="H175" s="65" t="s">
        <v>5</v>
      </c>
      <c r="I175" s="65" t="s">
        <v>6</v>
      </c>
      <c r="J175" s="27"/>
      <c r="K175" s="21" t="s">
        <v>58</v>
      </c>
      <c r="L175" s="22"/>
      <c r="M175" s="22"/>
      <c r="N175" s="22"/>
      <c r="O175" s="65" t="s">
        <v>50</v>
      </c>
      <c r="P175" s="65"/>
      <c r="Q175" s="65"/>
      <c r="R175" s="65"/>
      <c r="S175" s="37"/>
    </row>
    <row r="176" spans="1:19" ht="15" customHeight="1" x14ac:dyDescent="0.25">
      <c r="A176" s="66"/>
      <c r="B176" s="65"/>
      <c r="C176" s="66"/>
      <c r="D176" s="65"/>
      <c r="E176" s="65"/>
      <c r="F176" s="65"/>
      <c r="G176" s="65"/>
      <c r="H176" s="65"/>
      <c r="I176" s="65"/>
      <c r="J176" s="27"/>
      <c r="K176" s="57" t="s">
        <v>46</v>
      </c>
      <c r="L176" s="56" t="s">
        <v>47</v>
      </c>
      <c r="M176" s="56" t="s">
        <v>48</v>
      </c>
      <c r="N176" s="56" t="s">
        <v>49</v>
      </c>
      <c r="O176" s="59" t="s">
        <v>51</v>
      </c>
      <c r="P176" s="59" t="s">
        <v>52</v>
      </c>
      <c r="Q176" s="59" t="s">
        <v>53</v>
      </c>
      <c r="R176" s="59" t="s">
        <v>54</v>
      </c>
      <c r="S176" s="37"/>
    </row>
    <row r="177" spans="1:19" s="1" customFormat="1" ht="18" customHeight="1" x14ac:dyDescent="0.25">
      <c r="A177" s="17">
        <v>52</v>
      </c>
      <c r="B177" s="18">
        <v>1</v>
      </c>
      <c r="C177" s="8" t="s">
        <v>109</v>
      </c>
      <c r="D177" s="3" t="s">
        <v>24</v>
      </c>
      <c r="E177" s="3">
        <v>8.3800000000000008</v>
      </c>
      <c r="F177" s="6">
        <v>1.7</v>
      </c>
      <c r="G177" s="6">
        <v>6</v>
      </c>
      <c r="H177" s="6">
        <v>11</v>
      </c>
      <c r="I177" s="6">
        <v>104</v>
      </c>
      <c r="J177" s="54"/>
      <c r="K177" s="3">
        <v>35.200000000000003</v>
      </c>
      <c r="L177" s="3">
        <v>20.8</v>
      </c>
      <c r="M177" s="6">
        <v>41</v>
      </c>
      <c r="N177" s="3">
        <v>1.3</v>
      </c>
      <c r="O177" s="12">
        <v>0</v>
      </c>
      <c r="P177" s="12">
        <v>0</v>
      </c>
      <c r="Q177" s="12">
        <v>0.2</v>
      </c>
      <c r="R177" s="12">
        <v>9.5</v>
      </c>
      <c r="S177" s="46"/>
    </row>
    <row r="178" spans="1:19" ht="18" customHeight="1" x14ac:dyDescent="0.25">
      <c r="A178" s="3">
        <v>101</v>
      </c>
      <c r="B178" s="3" t="s">
        <v>11</v>
      </c>
      <c r="C178" s="8" t="s">
        <v>119</v>
      </c>
      <c r="D178" s="3" t="s">
        <v>16</v>
      </c>
      <c r="E178" s="5">
        <v>8.3000000000000007</v>
      </c>
      <c r="F178" s="6">
        <v>2</v>
      </c>
      <c r="G178" s="6">
        <v>2.7</v>
      </c>
      <c r="H178" s="6">
        <v>20.9</v>
      </c>
      <c r="I178" s="6">
        <v>116.3</v>
      </c>
      <c r="J178" s="54"/>
      <c r="K178" s="6">
        <v>23.1</v>
      </c>
      <c r="L178" s="6">
        <v>25</v>
      </c>
      <c r="M178" s="3">
        <v>62.6</v>
      </c>
      <c r="N178" s="6">
        <v>0.9</v>
      </c>
      <c r="O178" s="3">
        <v>0</v>
      </c>
      <c r="P178" s="6">
        <v>0.1</v>
      </c>
      <c r="Q178" s="3">
        <v>0</v>
      </c>
      <c r="R178" s="6">
        <v>8.25</v>
      </c>
      <c r="S178" s="46"/>
    </row>
    <row r="179" spans="1:19" ht="18" customHeight="1" x14ac:dyDescent="0.25">
      <c r="A179" s="3">
        <v>234</v>
      </c>
      <c r="B179" s="3" t="s">
        <v>12</v>
      </c>
      <c r="C179" s="8" t="s">
        <v>114</v>
      </c>
      <c r="D179" s="3" t="s">
        <v>115</v>
      </c>
      <c r="E179" s="3">
        <v>30.07</v>
      </c>
      <c r="F179" s="3">
        <v>14.8</v>
      </c>
      <c r="G179" s="3">
        <v>18.8</v>
      </c>
      <c r="H179" s="6">
        <v>11.6</v>
      </c>
      <c r="I179" s="6">
        <v>274</v>
      </c>
      <c r="J179" s="54"/>
      <c r="K179" s="6">
        <v>139.30000000000001</v>
      </c>
      <c r="L179" s="40">
        <v>0</v>
      </c>
      <c r="M179" s="40">
        <v>0</v>
      </c>
      <c r="N179" s="6">
        <v>1</v>
      </c>
      <c r="O179" s="40">
        <v>0</v>
      </c>
      <c r="P179" s="6">
        <v>0.2</v>
      </c>
      <c r="Q179" s="3">
        <v>0</v>
      </c>
      <c r="R179" s="6">
        <v>6.8</v>
      </c>
      <c r="S179" s="46"/>
    </row>
    <row r="180" spans="1:19" ht="26.25" customHeight="1" x14ac:dyDescent="0.25">
      <c r="A180" s="3">
        <v>142</v>
      </c>
      <c r="B180" s="3" t="s">
        <v>19</v>
      </c>
      <c r="C180" s="8" t="s">
        <v>116</v>
      </c>
      <c r="D180" s="3" t="s">
        <v>35</v>
      </c>
      <c r="E180" s="3">
        <v>13.47</v>
      </c>
      <c r="F180" s="3">
        <v>2.5</v>
      </c>
      <c r="G180" s="3">
        <v>6.6</v>
      </c>
      <c r="H180" s="3">
        <v>24.8</v>
      </c>
      <c r="I180" s="6">
        <v>169</v>
      </c>
      <c r="J180" s="54"/>
      <c r="K180" s="6">
        <v>24.8</v>
      </c>
      <c r="L180" s="40">
        <v>0</v>
      </c>
      <c r="M180" s="3">
        <v>0</v>
      </c>
      <c r="N180" s="3">
        <v>1.3</v>
      </c>
      <c r="O180" s="3">
        <v>0</v>
      </c>
      <c r="P180" s="3">
        <v>0.3</v>
      </c>
      <c r="Q180" s="3">
        <v>0</v>
      </c>
      <c r="R180" s="6">
        <v>29.9</v>
      </c>
      <c r="S180" s="46"/>
    </row>
    <row r="181" spans="1:19" ht="18" customHeight="1" x14ac:dyDescent="0.25">
      <c r="A181" s="3">
        <v>349</v>
      </c>
      <c r="B181" s="3" t="s">
        <v>20</v>
      </c>
      <c r="C181" s="7" t="s">
        <v>122</v>
      </c>
      <c r="D181" s="3" t="s">
        <v>18</v>
      </c>
      <c r="E181" s="5">
        <v>5.22</v>
      </c>
      <c r="F181" s="3">
        <v>0.1</v>
      </c>
      <c r="G181" s="3">
        <v>0</v>
      </c>
      <c r="H181" s="3">
        <v>21.8</v>
      </c>
      <c r="I181" s="3">
        <v>87.6</v>
      </c>
      <c r="J181" s="54"/>
      <c r="K181" s="13">
        <v>19.5</v>
      </c>
      <c r="L181" s="13">
        <v>30.1</v>
      </c>
      <c r="M181" s="6">
        <v>31.9</v>
      </c>
      <c r="N181" s="13">
        <v>0.5</v>
      </c>
      <c r="O181" s="6">
        <v>0.2</v>
      </c>
      <c r="P181" s="42">
        <v>0.01</v>
      </c>
      <c r="Q181" s="13">
        <v>0.3</v>
      </c>
      <c r="R181" s="12">
        <v>0.8</v>
      </c>
      <c r="S181" s="46"/>
    </row>
    <row r="182" spans="1:19" ht="18" customHeight="1" x14ac:dyDescent="0.25">
      <c r="A182" s="3"/>
      <c r="B182" s="3" t="s">
        <v>21</v>
      </c>
      <c r="C182" s="54" t="s">
        <v>74</v>
      </c>
      <c r="D182" s="3" t="s">
        <v>83</v>
      </c>
      <c r="E182" s="5">
        <v>5.25</v>
      </c>
      <c r="F182" s="3">
        <v>6.6</v>
      </c>
      <c r="G182" s="6">
        <v>1</v>
      </c>
      <c r="H182" s="6">
        <v>37</v>
      </c>
      <c r="I182" s="3">
        <v>184.6</v>
      </c>
      <c r="J182" s="54"/>
      <c r="K182" s="13">
        <v>21</v>
      </c>
      <c r="L182" s="42">
        <v>0</v>
      </c>
      <c r="M182" s="12">
        <v>0</v>
      </c>
      <c r="N182" s="13">
        <v>1.4</v>
      </c>
      <c r="O182" s="3">
        <v>0</v>
      </c>
      <c r="P182" s="42">
        <v>0</v>
      </c>
      <c r="Q182" s="13">
        <v>0.1</v>
      </c>
      <c r="R182" s="12">
        <v>0</v>
      </c>
      <c r="S182" s="46"/>
    </row>
    <row r="183" spans="1:19" ht="18" customHeight="1" x14ac:dyDescent="0.25">
      <c r="A183" s="70" t="s">
        <v>14</v>
      </c>
      <c r="B183" s="70"/>
      <c r="C183" s="70"/>
      <c r="D183" s="4"/>
      <c r="E183" s="25">
        <f>SUM(E176:E182)</f>
        <v>70.69</v>
      </c>
      <c r="F183" s="26">
        <f>SUM(F176:F182)</f>
        <v>27.700000000000003</v>
      </c>
      <c r="G183" s="26">
        <f>SUM(G176:G182)</f>
        <v>35.1</v>
      </c>
      <c r="H183" s="26">
        <f>SUM(H176:H182)</f>
        <v>127.1</v>
      </c>
      <c r="I183" s="26">
        <f>SUM(I176:I182)</f>
        <v>935.5</v>
      </c>
      <c r="J183" s="4"/>
      <c r="K183" s="26">
        <f t="shared" ref="K183:R183" si="19">SUM(K177:K182)</f>
        <v>262.90000000000003</v>
      </c>
      <c r="L183" s="26">
        <f t="shared" si="19"/>
        <v>75.900000000000006</v>
      </c>
      <c r="M183" s="26">
        <f t="shared" si="19"/>
        <v>135.5</v>
      </c>
      <c r="N183" s="26">
        <f t="shared" si="19"/>
        <v>6.4</v>
      </c>
      <c r="O183" s="26">
        <f t="shared" si="19"/>
        <v>0.2</v>
      </c>
      <c r="P183" s="26">
        <f t="shared" si="19"/>
        <v>0.6100000000000001</v>
      </c>
      <c r="Q183" s="26">
        <f t="shared" si="19"/>
        <v>0.6</v>
      </c>
      <c r="R183" s="26">
        <f t="shared" si="19"/>
        <v>55.25</v>
      </c>
      <c r="S183" s="37"/>
    </row>
    <row r="184" spans="1:19" ht="18" customHeight="1" x14ac:dyDescent="0.25">
      <c r="A184" s="68" t="s">
        <v>26</v>
      </c>
      <c r="B184" s="68"/>
      <c r="C184" s="68"/>
      <c r="D184" s="68"/>
      <c r="E184" s="25">
        <f>E173+E183</f>
        <v>129.75</v>
      </c>
      <c r="F184" s="26">
        <f>F173+F183</f>
        <v>45.1</v>
      </c>
      <c r="G184" s="26">
        <f>G173+G183</f>
        <v>55.9</v>
      </c>
      <c r="H184" s="26">
        <f>H173+H183</f>
        <v>206.4</v>
      </c>
      <c r="I184" s="26">
        <f>I173+I183</f>
        <v>1509.3000000000002</v>
      </c>
      <c r="J184" s="4"/>
      <c r="K184" s="26">
        <f t="shared" ref="K184:R184" si="20">K173+K183</f>
        <v>976.90000000000009</v>
      </c>
      <c r="L184" s="26">
        <f t="shared" si="20"/>
        <v>315.29999999999995</v>
      </c>
      <c r="M184" s="26">
        <f t="shared" si="20"/>
        <v>716.5</v>
      </c>
      <c r="N184" s="26">
        <f t="shared" si="20"/>
        <v>44.5</v>
      </c>
      <c r="O184" s="26">
        <f t="shared" si="20"/>
        <v>103.3</v>
      </c>
      <c r="P184" s="26">
        <f t="shared" si="20"/>
        <v>2.1100000000000003</v>
      </c>
      <c r="Q184" s="26">
        <f t="shared" si="20"/>
        <v>4.6999999999999993</v>
      </c>
      <c r="R184" s="26">
        <f t="shared" si="20"/>
        <v>69.05</v>
      </c>
      <c r="S184" s="37"/>
    </row>
    <row r="185" spans="1:19" s="1" customFormat="1" x14ac:dyDescent="0.25">
      <c r="A185" s="28"/>
      <c r="B185" s="28"/>
      <c r="C185" s="28"/>
      <c r="D185" s="28"/>
      <c r="E185" s="30"/>
      <c r="F185" s="30"/>
      <c r="G185" s="30"/>
      <c r="H185" s="30"/>
      <c r="I185" s="30"/>
      <c r="J185" s="32"/>
      <c r="K185" s="30"/>
      <c r="L185" s="30"/>
      <c r="M185" s="30"/>
      <c r="N185" s="29"/>
      <c r="O185" s="30"/>
      <c r="P185" s="29"/>
      <c r="Q185" s="29"/>
      <c r="R185" s="30"/>
      <c r="S185" s="37"/>
    </row>
    <row r="186" spans="1:19" s="1" customFormat="1" x14ac:dyDescent="0.25">
      <c r="A186" s="28"/>
      <c r="B186" s="28"/>
      <c r="C186" s="28"/>
      <c r="D186" s="28"/>
      <c r="E186" s="30"/>
      <c r="F186" s="30"/>
      <c r="G186" s="30"/>
      <c r="H186" s="30"/>
      <c r="I186" s="30"/>
      <c r="J186" s="32"/>
      <c r="K186" s="30"/>
      <c r="L186" s="30"/>
      <c r="M186" s="30"/>
      <c r="N186" s="29"/>
      <c r="O186" s="30"/>
      <c r="P186" s="29"/>
      <c r="Q186" s="29"/>
      <c r="R186" s="30"/>
      <c r="S186" s="37"/>
    </row>
    <row r="187" spans="1:19" s="1" customFormat="1" x14ac:dyDescent="0.25">
      <c r="A187" s="28"/>
      <c r="B187" s="28"/>
      <c r="C187" s="28"/>
      <c r="D187" s="28"/>
      <c r="E187" s="30"/>
      <c r="F187" s="30"/>
      <c r="G187" s="30"/>
      <c r="H187" s="30"/>
      <c r="I187" s="30"/>
      <c r="J187" s="32"/>
      <c r="K187" s="30"/>
      <c r="L187" s="30"/>
      <c r="M187" s="30"/>
      <c r="N187" s="29"/>
      <c r="O187" s="30"/>
      <c r="P187" s="29"/>
      <c r="Q187" s="29"/>
      <c r="R187" s="30"/>
      <c r="S187" s="37"/>
    </row>
    <row r="188" spans="1:19" s="1" customFormat="1" x14ac:dyDescent="0.25">
      <c r="A188" s="28"/>
      <c r="B188" s="28"/>
      <c r="C188" s="28"/>
      <c r="D188" s="28"/>
      <c r="E188" s="30"/>
      <c r="F188" s="30"/>
      <c r="G188" s="30"/>
      <c r="H188" s="30"/>
      <c r="I188" s="30"/>
      <c r="J188" s="32"/>
      <c r="K188" s="30"/>
      <c r="L188" s="30"/>
      <c r="M188" s="30"/>
      <c r="N188" s="29"/>
      <c r="O188" s="30"/>
      <c r="P188" s="29"/>
      <c r="Q188" s="29"/>
      <c r="R188" s="30"/>
      <c r="S188" s="37"/>
    </row>
    <row r="189" spans="1:19" s="1" customFormat="1" x14ac:dyDescent="0.25">
      <c r="A189" s="28"/>
      <c r="B189" s="28"/>
      <c r="C189" s="28"/>
      <c r="D189" s="28"/>
      <c r="E189" s="30"/>
      <c r="F189" s="30"/>
      <c r="G189" s="30"/>
      <c r="H189" s="30"/>
      <c r="I189" s="30"/>
      <c r="J189" s="32"/>
      <c r="K189" s="30"/>
      <c r="L189" s="30"/>
      <c r="M189" s="30"/>
      <c r="N189" s="29"/>
      <c r="O189" s="30"/>
      <c r="P189" s="29"/>
      <c r="Q189" s="29"/>
      <c r="R189" s="30"/>
      <c r="S189" s="37"/>
    </row>
    <row r="190" spans="1:19" s="1" customFormat="1" x14ac:dyDescent="0.25">
      <c r="A190" s="28"/>
      <c r="B190" s="28"/>
      <c r="C190" s="28"/>
      <c r="D190" s="28"/>
      <c r="E190" s="30"/>
      <c r="F190" s="30"/>
      <c r="G190" s="30"/>
      <c r="H190" s="30"/>
      <c r="I190" s="30"/>
      <c r="J190" s="32"/>
      <c r="K190" s="30"/>
      <c r="L190" s="30"/>
      <c r="M190" s="30"/>
      <c r="N190" s="29"/>
      <c r="O190" s="30"/>
      <c r="P190" s="29"/>
      <c r="Q190" s="29"/>
      <c r="R190" s="30"/>
      <c r="S190" s="37"/>
    </row>
    <row r="191" spans="1:19" s="1" customFormat="1" x14ac:dyDescent="0.25">
      <c r="A191" s="28"/>
      <c r="B191" s="28"/>
      <c r="C191" s="28"/>
      <c r="D191" s="28"/>
      <c r="E191" s="30"/>
      <c r="F191" s="30"/>
      <c r="G191" s="30"/>
      <c r="H191" s="30"/>
      <c r="I191" s="30"/>
      <c r="J191" s="32"/>
      <c r="K191" s="30"/>
      <c r="L191" s="30"/>
      <c r="M191" s="30"/>
      <c r="N191" s="29"/>
      <c r="O191" s="30"/>
      <c r="P191" s="29"/>
      <c r="Q191" s="29"/>
      <c r="R191" s="30"/>
      <c r="S191" s="37"/>
    </row>
    <row r="192" spans="1:19" ht="18" customHeight="1" x14ac:dyDescent="0.25">
      <c r="A192" s="71" t="s">
        <v>68</v>
      </c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3"/>
      <c r="S192" s="37"/>
    </row>
    <row r="193" spans="1:19" ht="18.75" customHeight="1" x14ac:dyDescent="0.25">
      <c r="A193" s="69" t="s">
        <v>7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37"/>
    </row>
    <row r="194" spans="1:19" ht="18" customHeight="1" x14ac:dyDescent="0.25">
      <c r="A194" s="66" t="s">
        <v>45</v>
      </c>
      <c r="B194" s="65" t="s">
        <v>0</v>
      </c>
      <c r="C194" s="66" t="s">
        <v>55</v>
      </c>
      <c r="D194" s="65" t="s">
        <v>1</v>
      </c>
      <c r="E194" s="65" t="s">
        <v>2</v>
      </c>
      <c r="F194" s="65" t="s">
        <v>3</v>
      </c>
      <c r="G194" s="65" t="s">
        <v>4</v>
      </c>
      <c r="H194" s="65" t="s">
        <v>5</v>
      </c>
      <c r="I194" s="65" t="s">
        <v>6</v>
      </c>
      <c r="J194" s="27"/>
      <c r="K194" s="21" t="s">
        <v>58</v>
      </c>
      <c r="L194" s="22"/>
      <c r="M194" s="22"/>
      <c r="N194" s="22"/>
      <c r="O194" s="65" t="s">
        <v>50</v>
      </c>
      <c r="P194" s="65"/>
      <c r="Q194" s="65"/>
      <c r="R194" s="65"/>
      <c r="S194" s="37"/>
    </row>
    <row r="195" spans="1:19" ht="15" customHeight="1" x14ac:dyDescent="0.25">
      <c r="A195" s="66"/>
      <c r="B195" s="65"/>
      <c r="C195" s="66"/>
      <c r="D195" s="65"/>
      <c r="E195" s="65"/>
      <c r="F195" s="65"/>
      <c r="G195" s="65"/>
      <c r="H195" s="65"/>
      <c r="I195" s="65"/>
      <c r="J195" s="27"/>
      <c r="K195" s="57" t="s">
        <v>46</v>
      </c>
      <c r="L195" s="56" t="s">
        <v>47</v>
      </c>
      <c r="M195" s="56" t="s">
        <v>48</v>
      </c>
      <c r="N195" s="56" t="s">
        <v>49</v>
      </c>
      <c r="O195" s="59" t="s">
        <v>51</v>
      </c>
      <c r="P195" s="59" t="s">
        <v>52</v>
      </c>
      <c r="Q195" s="59" t="s">
        <v>53</v>
      </c>
      <c r="R195" s="59" t="s">
        <v>54</v>
      </c>
      <c r="S195" s="37"/>
    </row>
    <row r="196" spans="1:19" s="1" customFormat="1" ht="18" customHeight="1" x14ac:dyDescent="0.25">
      <c r="A196" s="17">
        <v>210</v>
      </c>
      <c r="B196" s="3" t="s">
        <v>10</v>
      </c>
      <c r="C196" s="8" t="s">
        <v>63</v>
      </c>
      <c r="D196" s="3" t="s">
        <v>78</v>
      </c>
      <c r="E196" s="5">
        <v>45.65</v>
      </c>
      <c r="F196" s="6">
        <v>16.399999999999999</v>
      </c>
      <c r="G196" s="3">
        <v>33.1</v>
      </c>
      <c r="H196" s="3">
        <v>17.399999999999999</v>
      </c>
      <c r="I196" s="6">
        <v>433.3</v>
      </c>
      <c r="J196" s="64"/>
      <c r="K196" s="6">
        <v>124.5</v>
      </c>
      <c r="L196" s="6">
        <v>21.3</v>
      </c>
      <c r="M196" s="6">
        <v>284</v>
      </c>
      <c r="N196" s="6">
        <v>3.3</v>
      </c>
      <c r="O196" s="13">
        <v>371.5</v>
      </c>
      <c r="P196" s="13">
        <v>0.2</v>
      </c>
      <c r="Q196" s="12">
        <v>0</v>
      </c>
      <c r="R196" s="13">
        <v>0.3</v>
      </c>
      <c r="S196" s="47"/>
    </row>
    <row r="197" spans="1:19" ht="18" customHeight="1" x14ac:dyDescent="0.25">
      <c r="A197" s="3">
        <v>14</v>
      </c>
      <c r="B197" s="3" t="s">
        <v>11</v>
      </c>
      <c r="C197" s="54" t="s">
        <v>32</v>
      </c>
      <c r="D197" s="3" t="s">
        <v>33</v>
      </c>
      <c r="E197" s="5">
        <v>8.1999999999999993</v>
      </c>
      <c r="F197" s="3">
        <v>0.1</v>
      </c>
      <c r="G197" s="3">
        <v>8.1999999999999993</v>
      </c>
      <c r="H197" s="3">
        <v>0.1</v>
      </c>
      <c r="I197" s="6">
        <v>75</v>
      </c>
      <c r="J197" s="64"/>
      <c r="K197" s="3">
        <v>0.6</v>
      </c>
      <c r="L197" s="3">
        <v>0</v>
      </c>
      <c r="M197" s="3">
        <v>0</v>
      </c>
      <c r="N197" s="40">
        <v>0</v>
      </c>
      <c r="O197" s="42">
        <v>0</v>
      </c>
      <c r="P197" s="12">
        <v>0</v>
      </c>
      <c r="Q197" s="42">
        <v>0.01</v>
      </c>
      <c r="R197" s="12">
        <v>0</v>
      </c>
      <c r="S197" s="46"/>
    </row>
    <row r="198" spans="1:19" ht="18" customHeight="1" x14ac:dyDescent="0.25">
      <c r="A198" s="3"/>
      <c r="B198" s="3" t="s">
        <v>12</v>
      </c>
      <c r="C198" s="54" t="s">
        <v>28</v>
      </c>
      <c r="D198" s="3" t="s">
        <v>25</v>
      </c>
      <c r="E198" s="5">
        <v>4.75</v>
      </c>
      <c r="F198" s="6">
        <v>4</v>
      </c>
      <c r="G198" s="3">
        <v>0.7</v>
      </c>
      <c r="H198" s="6">
        <v>21</v>
      </c>
      <c r="I198" s="6">
        <v>106</v>
      </c>
      <c r="J198" s="64"/>
      <c r="K198" s="12">
        <v>11.5</v>
      </c>
      <c r="L198" s="12">
        <v>16.5</v>
      </c>
      <c r="M198" s="12">
        <v>43.5</v>
      </c>
      <c r="N198" s="12">
        <v>1</v>
      </c>
      <c r="O198" s="12">
        <v>0</v>
      </c>
      <c r="P198" s="13">
        <v>0.1</v>
      </c>
      <c r="Q198" s="13">
        <v>0.8</v>
      </c>
      <c r="R198" s="12">
        <v>0</v>
      </c>
      <c r="S198" s="46"/>
    </row>
    <row r="199" spans="1:19" s="1" customFormat="1" ht="18" customHeight="1" x14ac:dyDescent="0.25">
      <c r="A199" s="3"/>
      <c r="B199" s="3" t="s">
        <v>19</v>
      </c>
      <c r="C199" s="54" t="s">
        <v>108</v>
      </c>
      <c r="D199" s="3" t="s">
        <v>22</v>
      </c>
      <c r="E199" s="5">
        <v>1.75</v>
      </c>
      <c r="F199" s="3">
        <v>2.4</v>
      </c>
      <c r="G199" s="3">
        <v>0.4</v>
      </c>
      <c r="H199" s="3">
        <v>12.6</v>
      </c>
      <c r="I199" s="6">
        <v>63.6</v>
      </c>
      <c r="J199" s="54"/>
      <c r="K199" s="3">
        <v>6.9</v>
      </c>
      <c r="L199" s="3">
        <v>9.9</v>
      </c>
      <c r="M199" s="3">
        <v>26.1</v>
      </c>
      <c r="N199" s="6">
        <v>0.6</v>
      </c>
      <c r="O199" s="3">
        <v>0</v>
      </c>
      <c r="P199" s="6">
        <v>0.1</v>
      </c>
      <c r="Q199" s="6">
        <v>0.5</v>
      </c>
      <c r="R199" s="3">
        <v>0</v>
      </c>
      <c r="S199" s="46"/>
    </row>
    <row r="200" spans="1:19" s="1" customFormat="1" ht="18" customHeight="1" x14ac:dyDescent="0.25">
      <c r="A200" s="3">
        <v>382</v>
      </c>
      <c r="B200" s="3" t="s">
        <v>20</v>
      </c>
      <c r="C200" s="54" t="s">
        <v>13</v>
      </c>
      <c r="D200" s="3" t="s">
        <v>18</v>
      </c>
      <c r="E200" s="5">
        <v>10.48</v>
      </c>
      <c r="F200" s="3">
        <v>3.8</v>
      </c>
      <c r="G200" s="3">
        <v>3.2</v>
      </c>
      <c r="H200" s="3">
        <v>26.7</v>
      </c>
      <c r="I200" s="6">
        <v>150.80000000000001</v>
      </c>
      <c r="J200" s="54"/>
      <c r="K200" s="13">
        <v>179.4</v>
      </c>
      <c r="L200" s="13">
        <v>26.1</v>
      </c>
      <c r="M200" s="13">
        <v>179</v>
      </c>
      <c r="N200" s="13">
        <v>0.9</v>
      </c>
      <c r="O200" s="42">
        <v>0</v>
      </c>
      <c r="P200" s="13">
        <v>11.1</v>
      </c>
      <c r="Q200" s="13">
        <v>0.2</v>
      </c>
      <c r="R200" s="13">
        <v>1.9</v>
      </c>
      <c r="S200" s="46"/>
    </row>
    <row r="201" spans="1:19" ht="18" customHeight="1" x14ac:dyDescent="0.25">
      <c r="A201" s="70" t="s">
        <v>14</v>
      </c>
      <c r="B201" s="70"/>
      <c r="C201" s="70"/>
      <c r="D201" s="4"/>
      <c r="E201" s="25">
        <f>SUM(E195:E200)</f>
        <v>70.83</v>
      </c>
      <c r="F201" s="26">
        <f>SUM(F195:F200)</f>
        <v>26.7</v>
      </c>
      <c r="G201" s="25">
        <f>SUM(G195:G200)</f>
        <v>45.6</v>
      </c>
      <c r="H201" s="56">
        <f>SUM(H195:H200)</f>
        <v>77.8</v>
      </c>
      <c r="I201" s="26">
        <f>SUM(I195:I200)</f>
        <v>828.7</v>
      </c>
      <c r="J201" s="4"/>
      <c r="K201" s="26">
        <f t="shared" ref="K201:R201" si="21">SUM(K196:K200)</f>
        <v>322.89999999999998</v>
      </c>
      <c r="L201" s="26">
        <f t="shared" si="21"/>
        <v>73.8</v>
      </c>
      <c r="M201" s="26">
        <f t="shared" si="21"/>
        <v>532.6</v>
      </c>
      <c r="N201" s="26">
        <f t="shared" si="21"/>
        <v>5.8</v>
      </c>
      <c r="O201" s="26">
        <f t="shared" si="21"/>
        <v>371.5</v>
      </c>
      <c r="P201" s="26">
        <f t="shared" si="21"/>
        <v>11.5</v>
      </c>
      <c r="Q201" s="26">
        <f t="shared" si="21"/>
        <v>1.51</v>
      </c>
      <c r="R201" s="26">
        <f t="shared" si="21"/>
        <v>2.1999999999999997</v>
      </c>
      <c r="S201" s="37"/>
    </row>
    <row r="202" spans="1:19" ht="18" customHeight="1" x14ac:dyDescent="0.25">
      <c r="A202" s="69" t="s">
        <v>15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37"/>
    </row>
    <row r="203" spans="1:19" ht="18" customHeight="1" x14ac:dyDescent="0.25">
      <c r="A203" s="66" t="s">
        <v>45</v>
      </c>
      <c r="B203" s="65" t="s">
        <v>0</v>
      </c>
      <c r="C203" s="66" t="s">
        <v>55</v>
      </c>
      <c r="D203" s="65" t="s">
        <v>1</v>
      </c>
      <c r="E203" s="65" t="s">
        <v>2</v>
      </c>
      <c r="F203" s="65" t="s">
        <v>3</v>
      </c>
      <c r="G203" s="65" t="s">
        <v>4</v>
      </c>
      <c r="H203" s="65" t="s">
        <v>5</v>
      </c>
      <c r="I203" s="65" t="s">
        <v>6</v>
      </c>
      <c r="J203" s="27"/>
      <c r="K203" s="21" t="s">
        <v>58</v>
      </c>
      <c r="L203" s="22"/>
      <c r="M203" s="22"/>
      <c r="N203" s="22"/>
      <c r="O203" s="65" t="s">
        <v>50</v>
      </c>
      <c r="P203" s="65"/>
      <c r="Q203" s="65"/>
      <c r="R203" s="65"/>
      <c r="S203" s="37"/>
    </row>
    <row r="204" spans="1:19" ht="15" customHeight="1" x14ac:dyDescent="0.25">
      <c r="A204" s="66"/>
      <c r="B204" s="65"/>
      <c r="C204" s="66"/>
      <c r="D204" s="65"/>
      <c r="E204" s="65"/>
      <c r="F204" s="65"/>
      <c r="G204" s="65"/>
      <c r="H204" s="65"/>
      <c r="I204" s="65"/>
      <c r="J204" s="27"/>
      <c r="K204" s="57" t="s">
        <v>46</v>
      </c>
      <c r="L204" s="56" t="s">
        <v>47</v>
      </c>
      <c r="M204" s="56" t="s">
        <v>48</v>
      </c>
      <c r="N204" s="56" t="s">
        <v>49</v>
      </c>
      <c r="O204" s="59" t="s">
        <v>51</v>
      </c>
      <c r="P204" s="59" t="s">
        <v>52</v>
      </c>
      <c r="Q204" s="59" t="s">
        <v>53</v>
      </c>
      <c r="R204" s="59" t="s">
        <v>54</v>
      </c>
      <c r="S204" s="37"/>
    </row>
    <row r="205" spans="1:19" s="1" customFormat="1" ht="28.5" customHeight="1" x14ac:dyDescent="0.25">
      <c r="A205" s="55">
        <v>71</v>
      </c>
      <c r="B205" s="3" t="s">
        <v>10</v>
      </c>
      <c r="C205" s="61" t="s">
        <v>99</v>
      </c>
      <c r="D205" s="3" t="s">
        <v>24</v>
      </c>
      <c r="E205" s="3">
        <v>23.6</v>
      </c>
      <c r="F205" s="3">
        <v>1.2</v>
      </c>
      <c r="G205" s="3">
        <v>0.2</v>
      </c>
      <c r="H205" s="3">
        <v>4.5999999999999996</v>
      </c>
      <c r="I205" s="6">
        <v>26</v>
      </c>
      <c r="J205" s="54"/>
      <c r="K205" s="6">
        <v>14</v>
      </c>
      <c r="L205" s="6">
        <v>20</v>
      </c>
      <c r="M205" s="3">
        <v>0</v>
      </c>
      <c r="N205" s="3">
        <v>0.8</v>
      </c>
      <c r="O205" s="12">
        <v>0</v>
      </c>
      <c r="P205" s="12">
        <v>0</v>
      </c>
      <c r="Q205" s="12">
        <v>0</v>
      </c>
      <c r="R205" s="13">
        <v>17.5</v>
      </c>
      <c r="S205" s="47"/>
    </row>
    <row r="206" spans="1:19" ht="28.5" customHeight="1" x14ac:dyDescent="0.25">
      <c r="A206" s="3">
        <v>103</v>
      </c>
      <c r="B206" s="3" t="s">
        <v>11</v>
      </c>
      <c r="C206" s="7" t="s">
        <v>100</v>
      </c>
      <c r="D206" s="3" t="s">
        <v>16</v>
      </c>
      <c r="E206" s="5">
        <v>8.4499999999999993</v>
      </c>
      <c r="F206" s="6">
        <v>2.65</v>
      </c>
      <c r="G206" s="3">
        <v>2.8</v>
      </c>
      <c r="H206" s="3">
        <v>24.2</v>
      </c>
      <c r="I206" s="3">
        <v>132.5</v>
      </c>
      <c r="J206" s="54"/>
      <c r="K206" s="12">
        <v>82.5</v>
      </c>
      <c r="L206" s="13">
        <v>7.2</v>
      </c>
      <c r="M206" s="13">
        <v>14.1</v>
      </c>
      <c r="N206" s="13">
        <v>0.8</v>
      </c>
      <c r="O206" s="13">
        <v>1.2</v>
      </c>
      <c r="P206" s="12">
        <v>2.2999999999999998</v>
      </c>
      <c r="Q206" s="13">
        <v>0.2</v>
      </c>
      <c r="R206" s="12">
        <v>1.9</v>
      </c>
      <c r="S206" s="47"/>
    </row>
    <row r="207" spans="1:19" ht="18" customHeight="1" x14ac:dyDescent="0.25">
      <c r="A207" s="3">
        <v>279</v>
      </c>
      <c r="B207" s="3" t="s">
        <v>12</v>
      </c>
      <c r="C207" s="8" t="s">
        <v>94</v>
      </c>
      <c r="D207" s="3" t="s">
        <v>88</v>
      </c>
      <c r="E207" s="5">
        <v>47.64</v>
      </c>
      <c r="F207" s="6">
        <v>12.7</v>
      </c>
      <c r="G207" s="3">
        <v>20.9</v>
      </c>
      <c r="H207" s="3">
        <v>18.8</v>
      </c>
      <c r="I207" s="6">
        <v>313.7</v>
      </c>
      <c r="J207" s="54"/>
      <c r="K207" s="3">
        <v>61.4</v>
      </c>
      <c r="L207" s="3">
        <v>30.2</v>
      </c>
      <c r="M207" s="3">
        <v>150.19999999999999</v>
      </c>
      <c r="N207" s="6">
        <v>1.3</v>
      </c>
      <c r="O207" s="3">
        <v>54.2</v>
      </c>
      <c r="P207" s="40">
        <v>0</v>
      </c>
      <c r="Q207" s="3">
        <v>0</v>
      </c>
      <c r="R207" s="6">
        <v>1.3</v>
      </c>
      <c r="S207" s="46"/>
    </row>
    <row r="208" spans="1:19" ht="18" customHeight="1" x14ac:dyDescent="0.25">
      <c r="A208" s="3">
        <v>143</v>
      </c>
      <c r="B208" s="3" t="s">
        <v>19</v>
      </c>
      <c r="C208" s="54" t="s">
        <v>105</v>
      </c>
      <c r="D208" s="3" t="s">
        <v>86</v>
      </c>
      <c r="E208" s="5">
        <v>24.08</v>
      </c>
      <c r="F208" s="3">
        <v>2.8</v>
      </c>
      <c r="G208" s="3">
        <v>16.399999999999999</v>
      </c>
      <c r="H208" s="6">
        <v>21</v>
      </c>
      <c r="I208" s="6">
        <v>242</v>
      </c>
      <c r="J208" s="64"/>
      <c r="K208" s="12">
        <v>32.4</v>
      </c>
      <c r="L208" s="13">
        <v>37.700000000000003</v>
      </c>
      <c r="M208" s="10">
        <v>83.7</v>
      </c>
      <c r="N208" s="15">
        <v>1.4</v>
      </c>
      <c r="O208" s="15">
        <v>42</v>
      </c>
      <c r="P208" s="15">
        <v>0.1</v>
      </c>
      <c r="Q208" s="10">
        <v>0</v>
      </c>
      <c r="R208" s="15">
        <v>11.8</v>
      </c>
      <c r="S208" s="47"/>
    </row>
    <row r="209" spans="1:19" ht="18" customHeight="1" x14ac:dyDescent="0.25">
      <c r="A209" s="3">
        <v>348</v>
      </c>
      <c r="B209" s="3" t="s">
        <v>20</v>
      </c>
      <c r="C209" s="7" t="s">
        <v>36</v>
      </c>
      <c r="D209" s="3" t="s">
        <v>18</v>
      </c>
      <c r="E209" s="5">
        <v>9.02</v>
      </c>
      <c r="F209" s="6">
        <v>1</v>
      </c>
      <c r="G209" s="3">
        <v>0</v>
      </c>
      <c r="H209" s="6">
        <v>34</v>
      </c>
      <c r="I209" s="6">
        <v>140.19999999999999</v>
      </c>
      <c r="J209" s="54"/>
      <c r="K209" s="13">
        <v>32.5</v>
      </c>
      <c r="L209" s="42">
        <v>0</v>
      </c>
      <c r="M209" s="42">
        <v>0</v>
      </c>
      <c r="N209" s="13">
        <v>0.7</v>
      </c>
      <c r="O209" s="42">
        <v>0</v>
      </c>
      <c r="P209" s="13">
        <v>0.1</v>
      </c>
      <c r="Q209" s="42">
        <v>0</v>
      </c>
      <c r="R209" s="13">
        <v>0.8</v>
      </c>
      <c r="S209" s="46"/>
    </row>
    <row r="210" spans="1:19" ht="18" customHeight="1" x14ac:dyDescent="0.25">
      <c r="A210" s="3"/>
      <c r="B210" s="3" t="s">
        <v>21</v>
      </c>
      <c r="C210" s="54" t="s">
        <v>74</v>
      </c>
      <c r="D210" s="3" t="s">
        <v>83</v>
      </c>
      <c r="E210" s="5">
        <v>5.25</v>
      </c>
      <c r="F210" s="3">
        <v>6.6</v>
      </c>
      <c r="G210" s="6">
        <v>1</v>
      </c>
      <c r="H210" s="6">
        <v>37</v>
      </c>
      <c r="I210" s="3">
        <v>184.6</v>
      </c>
      <c r="J210" s="54"/>
      <c r="K210" s="13">
        <v>21</v>
      </c>
      <c r="L210" s="42">
        <v>0</v>
      </c>
      <c r="M210" s="12">
        <v>0</v>
      </c>
      <c r="N210" s="13">
        <v>1.4</v>
      </c>
      <c r="O210" s="3">
        <v>0</v>
      </c>
      <c r="P210" s="42">
        <v>0</v>
      </c>
      <c r="Q210" s="13">
        <v>0.1</v>
      </c>
      <c r="R210" s="12">
        <v>0</v>
      </c>
      <c r="S210" s="46"/>
    </row>
    <row r="211" spans="1:19" ht="18" customHeight="1" x14ac:dyDescent="0.25">
      <c r="A211" s="70" t="s">
        <v>14</v>
      </c>
      <c r="B211" s="70"/>
      <c r="C211" s="70"/>
      <c r="D211" s="4"/>
      <c r="E211" s="25">
        <f>SUM(E204:E210)</f>
        <v>118.03999999999999</v>
      </c>
      <c r="F211" s="26">
        <f>SUM(F204:F210)</f>
        <v>26.949999999999996</v>
      </c>
      <c r="G211" s="26">
        <f>SUM(G204:G210)</f>
        <v>41.3</v>
      </c>
      <c r="H211" s="26">
        <f>SUM(H204:H210)</f>
        <v>139.6</v>
      </c>
      <c r="I211" s="26">
        <f>SUM(I204:I210)</f>
        <v>1039</v>
      </c>
      <c r="J211" s="4"/>
      <c r="K211" s="26">
        <f t="shared" ref="K211:R211" si="22">SUM(K205:K210)</f>
        <v>243.8</v>
      </c>
      <c r="L211" s="26">
        <f t="shared" si="22"/>
        <v>95.1</v>
      </c>
      <c r="M211" s="26">
        <f t="shared" si="22"/>
        <v>248</v>
      </c>
      <c r="N211" s="26">
        <f t="shared" si="22"/>
        <v>6.4</v>
      </c>
      <c r="O211" s="26">
        <f t="shared" si="22"/>
        <v>97.4</v>
      </c>
      <c r="P211" s="26">
        <f t="shared" si="22"/>
        <v>2.5</v>
      </c>
      <c r="Q211" s="26">
        <f t="shared" si="22"/>
        <v>0.30000000000000004</v>
      </c>
      <c r="R211" s="26">
        <f t="shared" si="22"/>
        <v>33.299999999999997</v>
      </c>
      <c r="S211" s="37"/>
    </row>
    <row r="212" spans="1:19" ht="18" customHeight="1" x14ac:dyDescent="0.25">
      <c r="A212" s="68" t="s">
        <v>26</v>
      </c>
      <c r="B212" s="68"/>
      <c r="C212" s="68"/>
      <c r="D212" s="68"/>
      <c r="E212" s="25">
        <f>E201+E211</f>
        <v>188.87</v>
      </c>
      <c r="F212" s="26">
        <f>F201+F211</f>
        <v>53.649999999999991</v>
      </c>
      <c r="G212" s="26">
        <f>G201+G211</f>
        <v>86.9</v>
      </c>
      <c r="H212" s="26">
        <f>H201+H211</f>
        <v>217.39999999999998</v>
      </c>
      <c r="I212" s="26">
        <f>I201+I211</f>
        <v>1867.7</v>
      </c>
      <c r="J212" s="4"/>
      <c r="K212" s="26">
        <f t="shared" ref="K212:R212" si="23">K201+K211</f>
        <v>566.70000000000005</v>
      </c>
      <c r="L212" s="26">
        <f t="shared" si="23"/>
        <v>168.89999999999998</v>
      </c>
      <c r="M212" s="26">
        <f t="shared" si="23"/>
        <v>780.6</v>
      </c>
      <c r="N212" s="26">
        <f t="shared" si="23"/>
        <v>12.2</v>
      </c>
      <c r="O212" s="26">
        <f t="shared" si="23"/>
        <v>468.9</v>
      </c>
      <c r="P212" s="26">
        <f t="shared" si="23"/>
        <v>14</v>
      </c>
      <c r="Q212" s="26">
        <f t="shared" si="23"/>
        <v>1.81</v>
      </c>
      <c r="R212" s="26">
        <f t="shared" si="23"/>
        <v>35.5</v>
      </c>
      <c r="S212" s="37"/>
    </row>
    <row r="213" spans="1:19" s="1" customFormat="1" x14ac:dyDescent="0.25">
      <c r="A213" s="28"/>
      <c r="B213" s="28"/>
      <c r="C213" s="28"/>
      <c r="D213" s="28"/>
      <c r="E213" s="30"/>
      <c r="F213" s="30"/>
      <c r="G213" s="30"/>
      <c r="H213" s="30"/>
      <c r="I213" s="30"/>
      <c r="J213" s="32"/>
      <c r="K213" s="29"/>
      <c r="L213" s="30"/>
      <c r="M213" s="30"/>
      <c r="N213" s="29"/>
      <c r="O213" s="29"/>
      <c r="P213" s="29"/>
      <c r="Q213" s="33"/>
      <c r="R213" s="30"/>
      <c r="S213" s="37"/>
    </row>
    <row r="214" spans="1:19" s="1" customFormat="1" x14ac:dyDescent="0.25">
      <c r="A214" s="28"/>
      <c r="B214" s="28"/>
      <c r="C214" s="28"/>
      <c r="D214" s="28"/>
      <c r="E214" s="30"/>
      <c r="F214" s="30"/>
      <c r="G214" s="30"/>
      <c r="H214" s="30"/>
      <c r="I214" s="30"/>
      <c r="J214" s="32"/>
      <c r="K214" s="29"/>
      <c r="L214" s="30"/>
      <c r="M214" s="30"/>
      <c r="N214" s="29"/>
      <c r="O214" s="29"/>
      <c r="P214" s="29"/>
      <c r="Q214" s="33"/>
      <c r="R214" s="30"/>
      <c r="S214" s="37"/>
    </row>
    <row r="215" spans="1:19" s="1" customFormat="1" x14ac:dyDescent="0.25">
      <c r="A215" s="28"/>
      <c r="B215" s="28"/>
      <c r="C215" s="28"/>
      <c r="D215" s="28"/>
      <c r="E215" s="30"/>
      <c r="F215" s="30"/>
      <c r="G215" s="30"/>
      <c r="H215" s="30"/>
      <c r="I215" s="30"/>
      <c r="J215" s="32"/>
      <c r="K215" s="29"/>
      <c r="L215" s="30"/>
      <c r="M215" s="30"/>
      <c r="N215" s="29"/>
      <c r="O215" s="29"/>
      <c r="P215" s="29"/>
      <c r="Q215" s="33"/>
      <c r="R215" s="30"/>
      <c r="S215" s="37"/>
    </row>
    <row r="216" spans="1:19" s="1" customFormat="1" x14ac:dyDescent="0.25">
      <c r="A216" s="28"/>
      <c r="B216" s="28"/>
      <c r="C216" s="28"/>
      <c r="D216" s="28"/>
      <c r="E216" s="30"/>
      <c r="F216" s="30"/>
      <c r="G216" s="30"/>
      <c r="H216" s="30"/>
      <c r="I216" s="30"/>
      <c r="J216" s="32"/>
      <c r="K216" s="29"/>
      <c r="L216" s="30"/>
      <c r="M216" s="30"/>
      <c r="N216" s="29"/>
      <c r="O216" s="29"/>
      <c r="P216" s="29"/>
      <c r="Q216" s="33"/>
      <c r="R216" s="30"/>
      <c r="S216" s="37"/>
    </row>
    <row r="217" spans="1:19" s="1" customFormat="1" x14ac:dyDescent="0.25">
      <c r="A217" s="28"/>
      <c r="B217" s="28"/>
      <c r="C217" s="28"/>
      <c r="D217" s="28"/>
      <c r="E217" s="30"/>
      <c r="F217" s="30"/>
      <c r="G217" s="30"/>
      <c r="H217" s="30"/>
      <c r="I217" s="30"/>
      <c r="J217" s="32"/>
      <c r="K217" s="29"/>
      <c r="L217" s="30"/>
      <c r="M217" s="30"/>
      <c r="N217" s="29"/>
      <c r="O217" s="29"/>
      <c r="P217" s="29"/>
      <c r="Q217" s="33"/>
      <c r="R217" s="30"/>
      <c r="S217" s="37"/>
    </row>
    <row r="218" spans="1:19" s="1" customFormat="1" x14ac:dyDescent="0.25">
      <c r="A218" s="28"/>
      <c r="B218" s="28"/>
      <c r="C218" s="28"/>
      <c r="D218" s="28"/>
      <c r="E218" s="30"/>
      <c r="F218" s="30"/>
      <c r="G218" s="30"/>
      <c r="H218" s="30"/>
      <c r="I218" s="30"/>
      <c r="J218" s="32"/>
      <c r="K218" s="29"/>
      <c r="L218" s="30"/>
      <c r="M218" s="30"/>
      <c r="N218" s="29"/>
      <c r="O218" s="29"/>
      <c r="P218" s="29"/>
      <c r="Q218" s="33"/>
      <c r="R218" s="30"/>
      <c r="S218" s="37"/>
    </row>
    <row r="219" spans="1:19" ht="18" customHeight="1" x14ac:dyDescent="0.25">
      <c r="A219" s="71" t="s">
        <v>69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3"/>
      <c r="S219" s="37"/>
    </row>
    <row r="220" spans="1:19" ht="18.75" customHeight="1" x14ac:dyDescent="0.25">
      <c r="A220" s="69" t="s">
        <v>7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37"/>
    </row>
    <row r="221" spans="1:19" ht="18" customHeight="1" x14ac:dyDescent="0.25">
      <c r="A221" s="66" t="s">
        <v>45</v>
      </c>
      <c r="B221" s="65" t="s">
        <v>0</v>
      </c>
      <c r="C221" s="66" t="s">
        <v>55</v>
      </c>
      <c r="D221" s="65" t="s">
        <v>1</v>
      </c>
      <c r="E221" s="65" t="s">
        <v>2</v>
      </c>
      <c r="F221" s="65" t="s">
        <v>3</v>
      </c>
      <c r="G221" s="65" t="s">
        <v>4</v>
      </c>
      <c r="H221" s="65" t="s">
        <v>5</v>
      </c>
      <c r="I221" s="65" t="s">
        <v>6</v>
      </c>
      <c r="J221" s="27"/>
      <c r="K221" s="21" t="s">
        <v>58</v>
      </c>
      <c r="L221" s="22"/>
      <c r="M221" s="22"/>
      <c r="N221" s="22"/>
      <c r="O221" s="65" t="s">
        <v>50</v>
      </c>
      <c r="P221" s="65"/>
      <c r="Q221" s="65"/>
      <c r="R221" s="65"/>
      <c r="S221" s="37"/>
    </row>
    <row r="222" spans="1:19" ht="15" customHeight="1" x14ac:dyDescent="0.25">
      <c r="A222" s="66"/>
      <c r="B222" s="65"/>
      <c r="C222" s="66"/>
      <c r="D222" s="65"/>
      <c r="E222" s="65"/>
      <c r="F222" s="65"/>
      <c r="G222" s="65"/>
      <c r="H222" s="65"/>
      <c r="I222" s="65"/>
      <c r="J222" s="27"/>
      <c r="K222" s="57" t="s">
        <v>46</v>
      </c>
      <c r="L222" s="56" t="s">
        <v>47</v>
      </c>
      <c r="M222" s="56" t="s">
        <v>48</v>
      </c>
      <c r="N222" s="56" t="s">
        <v>49</v>
      </c>
      <c r="O222" s="59" t="s">
        <v>51</v>
      </c>
      <c r="P222" s="59" t="s">
        <v>52</v>
      </c>
      <c r="Q222" s="59" t="s">
        <v>53</v>
      </c>
      <c r="R222" s="59" t="s">
        <v>54</v>
      </c>
      <c r="S222" s="37"/>
    </row>
    <row r="223" spans="1:19" s="1" customFormat="1" ht="28.5" customHeight="1" x14ac:dyDescent="0.25">
      <c r="A223" s="3">
        <v>219</v>
      </c>
      <c r="B223" s="3" t="s">
        <v>10</v>
      </c>
      <c r="C223" s="7" t="s">
        <v>95</v>
      </c>
      <c r="D223" s="3" t="s">
        <v>81</v>
      </c>
      <c r="E223" s="5">
        <v>71.38</v>
      </c>
      <c r="F223" s="3">
        <v>37.6</v>
      </c>
      <c r="G223" s="6">
        <v>30</v>
      </c>
      <c r="H223" s="6">
        <v>25.6</v>
      </c>
      <c r="I223" s="6">
        <v>524</v>
      </c>
      <c r="J223" s="54"/>
      <c r="K223" s="6">
        <v>331.7</v>
      </c>
      <c r="L223" s="3">
        <v>52.8</v>
      </c>
      <c r="M223" s="6">
        <v>467.6</v>
      </c>
      <c r="N223" s="3">
        <v>1.6</v>
      </c>
      <c r="O223" s="3">
        <v>118.8</v>
      </c>
      <c r="P223" s="3">
        <v>0.1</v>
      </c>
      <c r="Q223" s="3">
        <v>0</v>
      </c>
      <c r="R223" s="3">
        <v>0.5</v>
      </c>
      <c r="S223" s="46"/>
    </row>
    <row r="224" spans="1:19" ht="18" customHeight="1" x14ac:dyDescent="0.25">
      <c r="A224" s="3">
        <v>376</v>
      </c>
      <c r="B224" s="3" t="s">
        <v>11</v>
      </c>
      <c r="C224" s="54" t="s">
        <v>23</v>
      </c>
      <c r="D224" s="3" t="s">
        <v>96</v>
      </c>
      <c r="E224" s="5">
        <v>1.4</v>
      </c>
      <c r="F224" s="3">
        <v>0.1</v>
      </c>
      <c r="G224" s="3">
        <v>0</v>
      </c>
      <c r="H224" s="6">
        <v>15</v>
      </c>
      <c r="I224" s="6">
        <v>60</v>
      </c>
      <c r="J224" s="54"/>
      <c r="K224" s="13">
        <v>5</v>
      </c>
      <c r="L224" s="12">
        <v>0</v>
      </c>
      <c r="M224" s="12">
        <v>0</v>
      </c>
      <c r="N224" s="13">
        <v>2</v>
      </c>
      <c r="O224" s="12">
        <v>0</v>
      </c>
      <c r="P224" s="12">
        <v>0</v>
      </c>
      <c r="Q224" s="42">
        <v>0</v>
      </c>
      <c r="R224" s="42">
        <v>0</v>
      </c>
      <c r="S224" s="47"/>
    </row>
    <row r="225" spans="1:19" ht="18" customHeight="1" x14ac:dyDescent="0.25">
      <c r="A225" s="70" t="s">
        <v>14</v>
      </c>
      <c r="B225" s="70"/>
      <c r="C225" s="70"/>
      <c r="D225" s="4"/>
      <c r="E225" s="25">
        <f>SUM(E222:E224)</f>
        <v>72.78</v>
      </c>
      <c r="F225" s="26">
        <f>SUM(F222:F224)</f>
        <v>37.700000000000003</v>
      </c>
      <c r="G225" s="26">
        <f>SUM(G222:G224)</f>
        <v>30</v>
      </c>
      <c r="H225" s="56">
        <f>SUM(H222:H224)</f>
        <v>40.6</v>
      </c>
      <c r="I225" s="26">
        <f>SUM(I222:I224)</f>
        <v>584</v>
      </c>
      <c r="J225" s="4"/>
      <c r="K225" s="26">
        <f t="shared" ref="K225:R225" si="24">SUM(K223:K224)</f>
        <v>336.7</v>
      </c>
      <c r="L225" s="26">
        <f t="shared" si="24"/>
        <v>52.8</v>
      </c>
      <c r="M225" s="26">
        <f t="shared" si="24"/>
        <v>467.6</v>
      </c>
      <c r="N225" s="26">
        <f t="shared" si="24"/>
        <v>3.6</v>
      </c>
      <c r="O225" s="26">
        <f t="shared" si="24"/>
        <v>118.8</v>
      </c>
      <c r="P225" s="26">
        <f t="shared" si="24"/>
        <v>0.1</v>
      </c>
      <c r="Q225" s="26">
        <f t="shared" si="24"/>
        <v>0</v>
      </c>
      <c r="R225" s="26">
        <f t="shared" si="24"/>
        <v>0.5</v>
      </c>
      <c r="S225" s="37"/>
    </row>
    <row r="226" spans="1:19" ht="18" customHeight="1" x14ac:dyDescent="0.25">
      <c r="A226" s="69" t="s">
        <v>15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37"/>
    </row>
    <row r="227" spans="1:19" ht="18" customHeight="1" x14ac:dyDescent="0.25">
      <c r="A227" s="66" t="s">
        <v>45</v>
      </c>
      <c r="B227" s="65" t="s">
        <v>0</v>
      </c>
      <c r="C227" s="66" t="s">
        <v>55</v>
      </c>
      <c r="D227" s="65" t="s">
        <v>1</v>
      </c>
      <c r="E227" s="65" t="s">
        <v>2</v>
      </c>
      <c r="F227" s="65" t="s">
        <v>3</v>
      </c>
      <c r="G227" s="65" t="s">
        <v>4</v>
      </c>
      <c r="H227" s="65" t="s">
        <v>5</v>
      </c>
      <c r="I227" s="65" t="s">
        <v>6</v>
      </c>
      <c r="J227" s="27"/>
      <c r="K227" s="21" t="s">
        <v>58</v>
      </c>
      <c r="L227" s="22"/>
      <c r="M227" s="22"/>
      <c r="N227" s="22"/>
      <c r="O227" s="65" t="s">
        <v>50</v>
      </c>
      <c r="P227" s="65"/>
      <c r="Q227" s="65"/>
      <c r="R227" s="65"/>
      <c r="S227" s="37"/>
    </row>
    <row r="228" spans="1:19" ht="15" customHeight="1" x14ac:dyDescent="0.25">
      <c r="A228" s="66"/>
      <c r="B228" s="65"/>
      <c r="C228" s="66"/>
      <c r="D228" s="65"/>
      <c r="E228" s="65"/>
      <c r="F228" s="65"/>
      <c r="G228" s="65"/>
      <c r="H228" s="65"/>
      <c r="I228" s="65"/>
      <c r="J228" s="27"/>
      <c r="K228" s="57" t="s">
        <v>46</v>
      </c>
      <c r="L228" s="56" t="s">
        <v>47</v>
      </c>
      <c r="M228" s="56" t="s">
        <v>48</v>
      </c>
      <c r="N228" s="56" t="s">
        <v>49</v>
      </c>
      <c r="O228" s="59" t="s">
        <v>51</v>
      </c>
      <c r="P228" s="59" t="s">
        <v>52</v>
      </c>
      <c r="Q228" s="59" t="s">
        <v>53</v>
      </c>
      <c r="R228" s="59" t="s">
        <v>54</v>
      </c>
      <c r="S228" s="37"/>
    </row>
    <row r="229" spans="1:19" s="1" customFormat="1" ht="18" customHeight="1" x14ac:dyDescent="0.25">
      <c r="A229" s="17">
        <v>71</v>
      </c>
      <c r="B229" s="3">
        <v>1</v>
      </c>
      <c r="C229" s="9" t="s">
        <v>103</v>
      </c>
      <c r="D229" s="3" t="s">
        <v>24</v>
      </c>
      <c r="E229" s="5">
        <v>21.04</v>
      </c>
      <c r="F229" s="3">
        <v>0.8</v>
      </c>
      <c r="G229" s="3">
        <v>0</v>
      </c>
      <c r="H229" s="6">
        <v>3.3</v>
      </c>
      <c r="I229" s="6">
        <v>16</v>
      </c>
      <c r="J229" s="64"/>
      <c r="K229" s="6">
        <v>23</v>
      </c>
      <c r="L229" s="3">
        <v>0</v>
      </c>
      <c r="M229" s="40">
        <v>0</v>
      </c>
      <c r="N229" s="6">
        <v>0.5</v>
      </c>
      <c r="O229" s="42">
        <v>0</v>
      </c>
      <c r="P229" s="12">
        <v>0</v>
      </c>
      <c r="Q229" s="12">
        <v>0</v>
      </c>
      <c r="R229" s="13">
        <v>5</v>
      </c>
      <c r="S229" s="47"/>
    </row>
    <row r="230" spans="1:19" ht="18" customHeight="1" x14ac:dyDescent="0.25">
      <c r="A230" s="3">
        <v>102</v>
      </c>
      <c r="B230" s="3" t="s">
        <v>11</v>
      </c>
      <c r="C230" s="7" t="s">
        <v>131</v>
      </c>
      <c r="D230" s="3" t="s">
        <v>16</v>
      </c>
      <c r="E230" s="3">
        <v>7.51</v>
      </c>
      <c r="F230" s="3">
        <v>5.0999999999999996</v>
      </c>
      <c r="G230" s="3">
        <v>5.4</v>
      </c>
      <c r="H230" s="3">
        <v>23.9</v>
      </c>
      <c r="I230" s="3">
        <v>163.80000000000001</v>
      </c>
      <c r="J230" s="64"/>
      <c r="K230" s="13">
        <v>45.8</v>
      </c>
      <c r="L230" s="12">
        <v>35.5</v>
      </c>
      <c r="M230" s="42">
        <v>0</v>
      </c>
      <c r="N230" s="13">
        <v>4.5999999999999996</v>
      </c>
      <c r="O230" s="42">
        <v>0</v>
      </c>
      <c r="P230" s="42">
        <v>0</v>
      </c>
      <c r="Q230" s="12">
        <v>0</v>
      </c>
      <c r="R230" s="13">
        <v>11.2</v>
      </c>
      <c r="S230" s="46"/>
    </row>
    <row r="231" spans="1:19" ht="18" customHeight="1" x14ac:dyDescent="0.25">
      <c r="A231" s="3">
        <v>289</v>
      </c>
      <c r="B231" s="3" t="s">
        <v>12</v>
      </c>
      <c r="C231" s="7" t="s">
        <v>121</v>
      </c>
      <c r="D231" s="3" t="s">
        <v>89</v>
      </c>
      <c r="E231" s="3">
        <v>30.57</v>
      </c>
      <c r="F231" s="3">
        <v>14.1</v>
      </c>
      <c r="G231" s="3">
        <v>17.899999999999999</v>
      </c>
      <c r="H231" s="3">
        <v>18.399999999999999</v>
      </c>
      <c r="I231" s="6">
        <v>291</v>
      </c>
      <c r="J231" s="54"/>
      <c r="K231" s="3">
        <v>36.799999999999997</v>
      </c>
      <c r="L231" s="3">
        <v>38.9</v>
      </c>
      <c r="M231" s="3">
        <v>108.2</v>
      </c>
      <c r="N231" s="3">
        <v>1.9</v>
      </c>
      <c r="O231" s="3">
        <v>0</v>
      </c>
      <c r="P231" s="3">
        <v>0.2</v>
      </c>
      <c r="Q231" s="3">
        <v>4.2</v>
      </c>
      <c r="R231" s="3">
        <v>11.3</v>
      </c>
      <c r="S231" s="47"/>
    </row>
    <row r="232" spans="1:19" ht="18" customHeight="1" x14ac:dyDescent="0.25">
      <c r="A232" s="3">
        <v>1041</v>
      </c>
      <c r="B232" s="3" t="s">
        <v>19</v>
      </c>
      <c r="C232" s="54" t="s">
        <v>106</v>
      </c>
      <c r="D232" s="3" t="s">
        <v>18</v>
      </c>
      <c r="E232" s="5">
        <v>5.22</v>
      </c>
      <c r="F232" s="3">
        <v>0.1</v>
      </c>
      <c r="G232" s="3">
        <v>0</v>
      </c>
      <c r="H232" s="3">
        <v>27.1</v>
      </c>
      <c r="I232" s="3">
        <v>108.6</v>
      </c>
      <c r="J232" s="64"/>
      <c r="K232" s="13">
        <v>23.52</v>
      </c>
      <c r="L232" s="12">
        <v>0</v>
      </c>
      <c r="M232" s="11">
        <v>0</v>
      </c>
      <c r="N232" s="13">
        <v>0.24</v>
      </c>
      <c r="O232" s="11">
        <v>0</v>
      </c>
      <c r="P232" s="41">
        <v>0.03</v>
      </c>
      <c r="Q232" s="11">
        <v>0</v>
      </c>
      <c r="R232" s="12">
        <v>12.9</v>
      </c>
      <c r="S232" s="48"/>
    </row>
    <row r="233" spans="1:19" ht="18" customHeight="1" x14ac:dyDescent="0.25">
      <c r="A233" s="3"/>
      <c r="B233" s="3" t="s">
        <v>20</v>
      </c>
      <c r="C233" s="54" t="s">
        <v>74</v>
      </c>
      <c r="D233" s="3" t="s">
        <v>83</v>
      </c>
      <c r="E233" s="5">
        <v>5.25</v>
      </c>
      <c r="F233" s="3">
        <v>6.6</v>
      </c>
      <c r="G233" s="6">
        <v>1</v>
      </c>
      <c r="H233" s="6">
        <v>37</v>
      </c>
      <c r="I233" s="3">
        <v>184.6</v>
      </c>
      <c r="J233" s="54"/>
      <c r="K233" s="13">
        <v>21</v>
      </c>
      <c r="L233" s="42">
        <v>0</v>
      </c>
      <c r="M233" s="12">
        <v>0</v>
      </c>
      <c r="N233" s="13">
        <v>1.4</v>
      </c>
      <c r="O233" s="3">
        <v>0</v>
      </c>
      <c r="P233" s="42">
        <v>0</v>
      </c>
      <c r="Q233" s="13">
        <v>0.1</v>
      </c>
      <c r="R233" s="12">
        <v>0</v>
      </c>
      <c r="S233" s="46"/>
    </row>
    <row r="234" spans="1:19" ht="18" customHeight="1" x14ac:dyDescent="0.25">
      <c r="A234" s="70" t="s">
        <v>14</v>
      </c>
      <c r="B234" s="70"/>
      <c r="C234" s="70"/>
      <c r="D234" s="4"/>
      <c r="E234" s="25">
        <f>SUM(E228:E233)</f>
        <v>69.59</v>
      </c>
      <c r="F234" s="26">
        <f>SUM(F228:F233)</f>
        <v>26.700000000000003</v>
      </c>
      <c r="G234" s="26">
        <f>SUM(G228:G233)</f>
        <v>24.299999999999997</v>
      </c>
      <c r="H234" s="26">
        <f>SUM(H228:H233)</f>
        <v>109.69999999999999</v>
      </c>
      <c r="I234" s="26">
        <f>SUM(I228:I233)</f>
        <v>764</v>
      </c>
      <c r="J234" s="4"/>
      <c r="K234" s="26">
        <f t="shared" ref="K234:R234" si="25">SUM(K229:K233)</f>
        <v>150.12</v>
      </c>
      <c r="L234" s="26">
        <f t="shared" si="25"/>
        <v>74.400000000000006</v>
      </c>
      <c r="M234" s="26">
        <f t="shared" si="25"/>
        <v>108.2</v>
      </c>
      <c r="N234" s="26">
        <f t="shared" si="25"/>
        <v>8.64</v>
      </c>
      <c r="O234" s="26">
        <f t="shared" si="25"/>
        <v>0</v>
      </c>
      <c r="P234" s="26">
        <f t="shared" si="25"/>
        <v>0.23</v>
      </c>
      <c r="Q234" s="26">
        <f t="shared" si="25"/>
        <v>4.3</v>
      </c>
      <c r="R234" s="26">
        <f t="shared" si="25"/>
        <v>40.4</v>
      </c>
      <c r="S234" s="37"/>
    </row>
    <row r="235" spans="1:19" ht="18" customHeight="1" x14ac:dyDescent="0.25">
      <c r="A235" s="68" t="s">
        <v>26</v>
      </c>
      <c r="B235" s="68"/>
      <c r="C235" s="68"/>
      <c r="D235" s="68"/>
      <c r="E235" s="25">
        <f>E225+E234</f>
        <v>142.37</v>
      </c>
      <c r="F235" s="26">
        <f>F225+F234</f>
        <v>64.400000000000006</v>
      </c>
      <c r="G235" s="26">
        <f>G225+G234</f>
        <v>54.3</v>
      </c>
      <c r="H235" s="26">
        <f>H225+H234</f>
        <v>150.29999999999998</v>
      </c>
      <c r="I235" s="26">
        <f>I225+I234</f>
        <v>1348</v>
      </c>
      <c r="J235" s="4"/>
      <c r="K235" s="26">
        <f t="shared" ref="K235:R235" si="26">K225+K234</f>
        <v>486.82</v>
      </c>
      <c r="L235" s="26">
        <f t="shared" si="26"/>
        <v>127.2</v>
      </c>
      <c r="M235" s="26">
        <f t="shared" si="26"/>
        <v>575.80000000000007</v>
      </c>
      <c r="N235" s="26">
        <f t="shared" si="26"/>
        <v>12.24</v>
      </c>
      <c r="O235" s="26">
        <f t="shared" si="26"/>
        <v>118.8</v>
      </c>
      <c r="P235" s="26">
        <f t="shared" si="26"/>
        <v>0.33</v>
      </c>
      <c r="Q235" s="26">
        <f t="shared" si="26"/>
        <v>4.3</v>
      </c>
      <c r="R235" s="26">
        <f t="shared" si="26"/>
        <v>40.9</v>
      </c>
      <c r="S235" s="37"/>
    </row>
    <row r="236" spans="1:19" s="1" customFormat="1" x14ac:dyDescent="0.25">
      <c r="A236" s="28"/>
      <c r="B236" s="28"/>
      <c r="C236" s="28"/>
      <c r="D236" s="28"/>
      <c r="E236" s="30"/>
      <c r="F236" s="30"/>
      <c r="G236" s="30"/>
      <c r="H236" s="30"/>
      <c r="I236" s="30"/>
      <c r="J236" s="32"/>
      <c r="K236" s="29"/>
      <c r="L236" s="30"/>
      <c r="M236" s="29"/>
      <c r="N236" s="29"/>
      <c r="O236" s="30"/>
      <c r="P236" s="29"/>
      <c r="Q236" s="29"/>
      <c r="R236" s="30"/>
      <c r="S236" s="37"/>
    </row>
    <row r="237" spans="1:19" s="1" customFormat="1" x14ac:dyDescent="0.25">
      <c r="A237" s="28"/>
      <c r="B237" s="28"/>
      <c r="C237" s="28"/>
      <c r="D237" s="28"/>
      <c r="E237" s="30"/>
      <c r="F237" s="30"/>
      <c r="G237" s="30"/>
      <c r="H237" s="30"/>
      <c r="I237" s="30"/>
      <c r="J237" s="32"/>
      <c r="K237" s="29"/>
      <c r="L237" s="30"/>
      <c r="M237" s="29"/>
      <c r="N237" s="29"/>
      <c r="O237" s="30"/>
      <c r="P237" s="29"/>
      <c r="Q237" s="29"/>
      <c r="R237" s="30"/>
      <c r="S237" s="37"/>
    </row>
    <row r="238" spans="1:19" s="1" customFormat="1" x14ac:dyDescent="0.25">
      <c r="A238" s="28"/>
      <c r="B238" s="28"/>
      <c r="C238" s="28"/>
      <c r="D238" s="28"/>
      <c r="E238" s="30"/>
      <c r="F238" s="30"/>
      <c r="G238" s="30"/>
      <c r="H238" s="30"/>
      <c r="I238" s="30"/>
      <c r="J238" s="32"/>
      <c r="K238" s="29"/>
      <c r="L238" s="30"/>
      <c r="M238" s="29"/>
      <c r="N238" s="29"/>
      <c r="O238" s="30"/>
      <c r="P238" s="29"/>
      <c r="Q238" s="29"/>
      <c r="R238" s="30"/>
      <c r="S238" s="37"/>
    </row>
    <row r="239" spans="1:19" s="1" customFormat="1" x14ac:dyDescent="0.25">
      <c r="A239" s="28"/>
      <c r="B239" s="28"/>
      <c r="C239" s="28"/>
      <c r="D239" s="28"/>
      <c r="E239" s="30"/>
      <c r="F239" s="30"/>
      <c r="G239" s="30"/>
      <c r="H239" s="30"/>
      <c r="I239" s="30"/>
      <c r="J239" s="32"/>
      <c r="K239" s="29"/>
      <c r="L239" s="30"/>
      <c r="M239" s="29"/>
      <c r="N239" s="29"/>
      <c r="O239" s="30"/>
      <c r="P239" s="29"/>
      <c r="Q239" s="29"/>
      <c r="R239" s="30"/>
      <c r="S239" s="37"/>
    </row>
    <row r="240" spans="1:19" s="1" customFormat="1" x14ac:dyDescent="0.25">
      <c r="A240" s="28"/>
      <c r="B240" s="28"/>
      <c r="C240" s="28"/>
      <c r="D240" s="28"/>
      <c r="E240" s="30"/>
      <c r="F240" s="30"/>
      <c r="G240" s="30"/>
      <c r="H240" s="30"/>
      <c r="I240" s="30"/>
      <c r="J240" s="32"/>
      <c r="K240" s="29"/>
      <c r="L240" s="30"/>
      <c r="M240" s="29"/>
      <c r="N240" s="29"/>
      <c r="O240" s="30"/>
      <c r="P240" s="29"/>
      <c r="Q240" s="29"/>
      <c r="R240" s="30"/>
      <c r="S240" s="37"/>
    </row>
    <row r="241" spans="1:19" s="1" customFormat="1" x14ac:dyDescent="0.25">
      <c r="A241" s="28"/>
      <c r="B241" s="28"/>
      <c r="C241" s="28"/>
      <c r="D241" s="28"/>
      <c r="E241" s="30"/>
      <c r="F241" s="30"/>
      <c r="G241" s="30"/>
      <c r="H241" s="30"/>
      <c r="I241" s="30"/>
      <c r="J241" s="32"/>
      <c r="K241" s="29"/>
      <c r="L241" s="30"/>
      <c r="M241" s="29"/>
      <c r="N241" s="29"/>
      <c r="O241" s="30"/>
      <c r="P241" s="29"/>
      <c r="Q241" s="29"/>
      <c r="R241" s="30"/>
      <c r="S241" s="37"/>
    </row>
    <row r="242" spans="1:19" ht="18" customHeight="1" x14ac:dyDescent="0.25">
      <c r="A242" s="71" t="s">
        <v>70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3"/>
      <c r="S242" s="37"/>
    </row>
    <row r="243" spans="1:19" ht="18.75" customHeight="1" x14ac:dyDescent="0.25">
      <c r="A243" s="69" t="s">
        <v>7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37"/>
    </row>
    <row r="244" spans="1:19" ht="18" customHeight="1" x14ac:dyDescent="0.25">
      <c r="A244" s="66" t="s">
        <v>45</v>
      </c>
      <c r="B244" s="65" t="s">
        <v>0</v>
      </c>
      <c r="C244" s="66" t="s">
        <v>55</v>
      </c>
      <c r="D244" s="65" t="s">
        <v>1</v>
      </c>
      <c r="E244" s="65" t="s">
        <v>2</v>
      </c>
      <c r="F244" s="65" t="s">
        <v>3</v>
      </c>
      <c r="G244" s="65" t="s">
        <v>4</v>
      </c>
      <c r="H244" s="65" t="s">
        <v>5</v>
      </c>
      <c r="I244" s="65" t="s">
        <v>6</v>
      </c>
      <c r="J244" s="27"/>
      <c r="K244" s="21" t="s">
        <v>58</v>
      </c>
      <c r="L244" s="22"/>
      <c r="M244" s="22"/>
      <c r="N244" s="22"/>
      <c r="O244" s="65" t="s">
        <v>50</v>
      </c>
      <c r="P244" s="65"/>
      <c r="Q244" s="65"/>
      <c r="R244" s="65"/>
      <c r="S244" s="37"/>
    </row>
    <row r="245" spans="1:19" ht="15" customHeight="1" x14ac:dyDescent="0.25">
      <c r="A245" s="66"/>
      <c r="B245" s="65"/>
      <c r="C245" s="66"/>
      <c r="D245" s="65"/>
      <c r="E245" s="65"/>
      <c r="F245" s="65"/>
      <c r="G245" s="65"/>
      <c r="H245" s="65"/>
      <c r="I245" s="65"/>
      <c r="J245" s="27"/>
      <c r="K245" s="56" t="s">
        <v>46</v>
      </c>
      <c r="L245" s="56" t="s">
        <v>47</v>
      </c>
      <c r="M245" s="56" t="s">
        <v>48</v>
      </c>
      <c r="N245" s="56" t="s">
        <v>49</v>
      </c>
      <c r="O245" s="59" t="s">
        <v>51</v>
      </c>
      <c r="P245" s="59" t="s">
        <v>52</v>
      </c>
      <c r="Q245" s="59" t="s">
        <v>53</v>
      </c>
      <c r="R245" s="59" t="s">
        <v>54</v>
      </c>
      <c r="S245" s="37"/>
    </row>
    <row r="246" spans="1:19" ht="26.25" customHeight="1" x14ac:dyDescent="0.25">
      <c r="A246" s="3">
        <v>173</v>
      </c>
      <c r="B246" s="3" t="s">
        <v>10</v>
      </c>
      <c r="C246" s="7" t="s">
        <v>101</v>
      </c>
      <c r="D246" s="3" t="s">
        <v>84</v>
      </c>
      <c r="E246" s="5">
        <v>20.87</v>
      </c>
      <c r="F246" s="6">
        <v>9.4</v>
      </c>
      <c r="G246" s="3">
        <v>13.6</v>
      </c>
      <c r="H246" s="6">
        <v>50.4</v>
      </c>
      <c r="I246" s="6">
        <v>361.4</v>
      </c>
      <c r="J246" s="64"/>
      <c r="K246" s="13">
        <v>72.400000000000006</v>
      </c>
      <c r="L246" s="13">
        <v>20.8</v>
      </c>
      <c r="M246" s="13">
        <v>87.5</v>
      </c>
      <c r="N246" s="12">
        <v>0.5</v>
      </c>
      <c r="O246" s="12">
        <v>0.1</v>
      </c>
      <c r="P246" s="13">
        <v>8.9</v>
      </c>
      <c r="Q246" s="12">
        <v>0.4</v>
      </c>
      <c r="R246" s="12">
        <v>0.7</v>
      </c>
      <c r="S246" s="47"/>
    </row>
    <row r="247" spans="1:19" s="1" customFormat="1" ht="18" customHeight="1" x14ac:dyDescent="0.25">
      <c r="A247" s="3">
        <v>15</v>
      </c>
      <c r="B247" s="3" t="s">
        <v>11</v>
      </c>
      <c r="C247" s="54" t="s">
        <v>27</v>
      </c>
      <c r="D247" s="3" t="s">
        <v>22</v>
      </c>
      <c r="E247" s="5">
        <v>20.48</v>
      </c>
      <c r="F247" s="3">
        <v>7.7</v>
      </c>
      <c r="G247" s="6">
        <v>8</v>
      </c>
      <c r="H247" s="3">
        <v>0</v>
      </c>
      <c r="I247" s="6">
        <v>102</v>
      </c>
      <c r="J247" s="64"/>
      <c r="K247" s="13">
        <v>264</v>
      </c>
      <c r="L247" s="42">
        <v>0</v>
      </c>
      <c r="M247" s="42">
        <v>0</v>
      </c>
      <c r="N247" s="13">
        <v>0.3</v>
      </c>
      <c r="O247" s="42">
        <v>0</v>
      </c>
      <c r="P247" s="13">
        <v>0.2</v>
      </c>
      <c r="Q247" s="42">
        <v>0</v>
      </c>
      <c r="R247" s="13">
        <v>0.2</v>
      </c>
      <c r="S247" s="47"/>
    </row>
    <row r="248" spans="1:19" s="1" customFormat="1" ht="18" customHeight="1" x14ac:dyDescent="0.25">
      <c r="A248" s="3"/>
      <c r="B248" s="3" t="s">
        <v>12</v>
      </c>
      <c r="C248" s="54" t="s">
        <v>28</v>
      </c>
      <c r="D248" s="3" t="s">
        <v>25</v>
      </c>
      <c r="E248" s="5">
        <v>4.75</v>
      </c>
      <c r="F248" s="6">
        <v>4</v>
      </c>
      <c r="G248" s="3">
        <v>0.7</v>
      </c>
      <c r="H248" s="6">
        <v>21</v>
      </c>
      <c r="I248" s="6">
        <v>106</v>
      </c>
      <c r="J248" s="64"/>
      <c r="K248" s="12">
        <v>11.5</v>
      </c>
      <c r="L248" s="12">
        <v>16.5</v>
      </c>
      <c r="M248" s="12">
        <v>43.5</v>
      </c>
      <c r="N248" s="12">
        <v>1</v>
      </c>
      <c r="O248" s="12">
        <v>0</v>
      </c>
      <c r="P248" s="13">
        <v>0.1</v>
      </c>
      <c r="Q248" s="13">
        <v>0.8</v>
      </c>
      <c r="R248" s="12">
        <v>0</v>
      </c>
      <c r="S248" s="47"/>
    </row>
    <row r="249" spans="1:19" ht="18" customHeight="1" x14ac:dyDescent="0.25">
      <c r="A249" s="3">
        <v>379</v>
      </c>
      <c r="B249" s="3" t="s">
        <v>19</v>
      </c>
      <c r="C249" s="54" t="s">
        <v>29</v>
      </c>
      <c r="D249" s="3" t="s">
        <v>18</v>
      </c>
      <c r="E249" s="5">
        <v>11.8</v>
      </c>
      <c r="F249" s="3">
        <v>3.6</v>
      </c>
      <c r="G249" s="3">
        <v>2.7</v>
      </c>
      <c r="H249" s="3">
        <v>28.3</v>
      </c>
      <c r="I249" s="6">
        <v>151.80000000000001</v>
      </c>
      <c r="J249" s="64"/>
      <c r="K249" s="13">
        <v>100.3</v>
      </c>
      <c r="L249" s="12">
        <v>11.7</v>
      </c>
      <c r="M249" s="13">
        <v>75</v>
      </c>
      <c r="N249" s="12">
        <v>0.1</v>
      </c>
      <c r="O249" s="42">
        <v>0</v>
      </c>
      <c r="P249" s="13">
        <v>4.7</v>
      </c>
      <c r="Q249" s="13">
        <v>0.1</v>
      </c>
      <c r="R249" s="13">
        <v>1.1000000000000001</v>
      </c>
      <c r="S249" s="47"/>
    </row>
    <row r="250" spans="1:19" ht="18" customHeight="1" x14ac:dyDescent="0.25">
      <c r="A250" s="70" t="s">
        <v>14</v>
      </c>
      <c r="B250" s="70"/>
      <c r="C250" s="70"/>
      <c r="D250" s="4"/>
      <c r="E250" s="25">
        <f>SUM(E245:E249)</f>
        <v>57.900000000000006</v>
      </c>
      <c r="F250" s="26">
        <f>SUM(F245:F249)</f>
        <v>24.700000000000003</v>
      </c>
      <c r="G250" s="26">
        <f>SUM(G245:G249)</f>
        <v>25</v>
      </c>
      <c r="H250" s="56">
        <f>SUM(H245:H249)</f>
        <v>99.7</v>
      </c>
      <c r="I250" s="26">
        <f>SUM(I245:I249)</f>
        <v>721.2</v>
      </c>
      <c r="J250" s="4"/>
      <c r="K250" s="26">
        <f t="shared" ref="K250:R250" si="27">SUM(K246:K249)</f>
        <v>448.2</v>
      </c>
      <c r="L250" s="56">
        <f t="shared" si="27"/>
        <v>49</v>
      </c>
      <c r="M250" s="26">
        <f t="shared" si="27"/>
        <v>206</v>
      </c>
      <c r="N250" s="26">
        <f t="shared" si="27"/>
        <v>1.9000000000000001</v>
      </c>
      <c r="O250" s="56">
        <f t="shared" si="27"/>
        <v>0.1</v>
      </c>
      <c r="P250" s="26">
        <f t="shared" si="27"/>
        <v>13.899999999999999</v>
      </c>
      <c r="Q250" s="26">
        <f t="shared" si="27"/>
        <v>1.3000000000000003</v>
      </c>
      <c r="R250" s="26">
        <f t="shared" si="27"/>
        <v>2</v>
      </c>
      <c r="S250" s="37"/>
    </row>
    <row r="251" spans="1:19" ht="18" customHeight="1" x14ac:dyDescent="0.25">
      <c r="A251" s="69" t="s">
        <v>15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37"/>
    </row>
    <row r="252" spans="1:19" ht="18" customHeight="1" x14ac:dyDescent="0.25">
      <c r="A252" s="66" t="s">
        <v>45</v>
      </c>
      <c r="B252" s="65" t="s">
        <v>0</v>
      </c>
      <c r="C252" s="66" t="s">
        <v>55</v>
      </c>
      <c r="D252" s="65" t="s">
        <v>1</v>
      </c>
      <c r="E252" s="65" t="s">
        <v>2</v>
      </c>
      <c r="F252" s="65" t="s">
        <v>3</v>
      </c>
      <c r="G252" s="65" t="s">
        <v>4</v>
      </c>
      <c r="H252" s="65" t="s">
        <v>5</v>
      </c>
      <c r="I252" s="65" t="s">
        <v>6</v>
      </c>
      <c r="J252" s="27"/>
      <c r="K252" s="21" t="s">
        <v>58</v>
      </c>
      <c r="L252" s="22"/>
      <c r="M252" s="22"/>
      <c r="N252" s="22"/>
      <c r="O252" s="65" t="s">
        <v>50</v>
      </c>
      <c r="P252" s="65"/>
      <c r="Q252" s="65"/>
      <c r="R252" s="65"/>
      <c r="S252" s="37"/>
    </row>
    <row r="253" spans="1:19" ht="15" customHeight="1" x14ac:dyDescent="0.25">
      <c r="A253" s="66"/>
      <c r="B253" s="65"/>
      <c r="C253" s="66"/>
      <c r="D253" s="65"/>
      <c r="E253" s="65"/>
      <c r="F253" s="65"/>
      <c r="G253" s="65"/>
      <c r="H253" s="65"/>
      <c r="I253" s="65"/>
      <c r="J253" s="27"/>
      <c r="K253" s="56" t="s">
        <v>46</v>
      </c>
      <c r="L253" s="56" t="s">
        <v>47</v>
      </c>
      <c r="M253" s="56" t="s">
        <v>48</v>
      </c>
      <c r="N253" s="56" t="s">
        <v>49</v>
      </c>
      <c r="O253" s="59" t="s">
        <v>51</v>
      </c>
      <c r="P253" s="59" t="s">
        <v>52</v>
      </c>
      <c r="Q253" s="59" t="s">
        <v>53</v>
      </c>
      <c r="R253" s="59" t="s">
        <v>54</v>
      </c>
      <c r="S253" s="37"/>
    </row>
    <row r="254" spans="1:19" s="1" customFormat="1" ht="29.25" customHeight="1" x14ac:dyDescent="0.25">
      <c r="A254" s="17">
        <v>71</v>
      </c>
      <c r="B254" s="3" t="s">
        <v>10</v>
      </c>
      <c r="C254" s="61" t="s">
        <v>99</v>
      </c>
      <c r="D254" s="3" t="s">
        <v>24</v>
      </c>
      <c r="E254" s="3">
        <v>23.6</v>
      </c>
      <c r="F254" s="3">
        <v>1.2</v>
      </c>
      <c r="G254" s="3">
        <v>0.2</v>
      </c>
      <c r="H254" s="3">
        <v>4.5999999999999996</v>
      </c>
      <c r="I254" s="6">
        <v>26</v>
      </c>
      <c r="J254" s="54"/>
      <c r="K254" s="6">
        <v>14</v>
      </c>
      <c r="L254" s="6">
        <v>20</v>
      </c>
      <c r="M254" s="3">
        <v>0</v>
      </c>
      <c r="N254" s="3">
        <v>0.8</v>
      </c>
      <c r="O254" s="12">
        <v>0</v>
      </c>
      <c r="P254" s="12">
        <v>0</v>
      </c>
      <c r="Q254" s="12">
        <v>0</v>
      </c>
      <c r="R254" s="13">
        <v>17.5</v>
      </c>
      <c r="S254" s="46"/>
    </row>
    <row r="255" spans="1:19" ht="28.5" customHeight="1" x14ac:dyDescent="0.25">
      <c r="A255" s="3">
        <v>88</v>
      </c>
      <c r="B255" s="3" t="s">
        <v>11</v>
      </c>
      <c r="C255" s="7" t="s">
        <v>30</v>
      </c>
      <c r="D255" s="3" t="s">
        <v>16</v>
      </c>
      <c r="E255" s="3">
        <v>10.65</v>
      </c>
      <c r="F255" s="3">
        <v>1.6</v>
      </c>
      <c r="G255" s="6">
        <v>4.9000000000000004</v>
      </c>
      <c r="H255" s="6">
        <v>11.5</v>
      </c>
      <c r="I255" s="3">
        <v>96.8</v>
      </c>
      <c r="J255" s="64"/>
      <c r="K255" s="3">
        <v>75.2</v>
      </c>
      <c r="L255" s="6">
        <v>14.7</v>
      </c>
      <c r="M255" s="6">
        <v>34.200000000000003</v>
      </c>
      <c r="N255" s="6">
        <v>1.0249999999999999</v>
      </c>
      <c r="O255" s="6">
        <v>1</v>
      </c>
      <c r="P255" s="6">
        <v>5.5</v>
      </c>
      <c r="Q255" s="6">
        <v>0.6</v>
      </c>
      <c r="R255" s="6">
        <v>9.5</v>
      </c>
      <c r="S255" s="46"/>
    </row>
    <row r="256" spans="1:19" ht="18" customHeight="1" x14ac:dyDescent="0.25">
      <c r="A256" s="3">
        <v>268</v>
      </c>
      <c r="B256" s="3" t="s">
        <v>12</v>
      </c>
      <c r="C256" s="7" t="s">
        <v>41</v>
      </c>
      <c r="D256" s="3" t="s">
        <v>24</v>
      </c>
      <c r="E256" s="5">
        <v>38.880000000000003</v>
      </c>
      <c r="F256" s="3">
        <v>14.8</v>
      </c>
      <c r="G256" s="3">
        <v>19.399999999999999</v>
      </c>
      <c r="H256" s="3">
        <v>22.2</v>
      </c>
      <c r="I256" s="6">
        <v>322</v>
      </c>
      <c r="J256" s="54"/>
      <c r="K256" s="6">
        <v>43.7</v>
      </c>
      <c r="L256" s="6">
        <v>32.1</v>
      </c>
      <c r="M256" s="6">
        <v>166.4</v>
      </c>
      <c r="N256" s="6">
        <v>1</v>
      </c>
      <c r="O256" s="6">
        <v>28.7</v>
      </c>
      <c r="P256" s="6">
        <v>0.1</v>
      </c>
      <c r="Q256" s="40">
        <v>0</v>
      </c>
      <c r="R256" s="3">
        <v>0.1</v>
      </c>
      <c r="S256" s="47"/>
    </row>
    <row r="257" spans="1:19" ht="18" customHeight="1" x14ac:dyDescent="0.25">
      <c r="A257" s="3">
        <v>198</v>
      </c>
      <c r="B257" s="3" t="s">
        <v>19</v>
      </c>
      <c r="C257" s="54" t="s">
        <v>136</v>
      </c>
      <c r="D257" s="3" t="s">
        <v>18</v>
      </c>
      <c r="E257" s="3">
        <v>9.92</v>
      </c>
      <c r="F257" s="3">
        <v>7.2</v>
      </c>
      <c r="G257" s="6">
        <v>8.4</v>
      </c>
      <c r="H257" s="3">
        <v>48.8</v>
      </c>
      <c r="I257" s="6">
        <v>300</v>
      </c>
      <c r="J257" s="64"/>
      <c r="K257" s="13">
        <v>3.1</v>
      </c>
      <c r="L257" s="13">
        <v>27.5</v>
      </c>
      <c r="M257" s="13">
        <v>146.80000000000001</v>
      </c>
      <c r="N257" s="12">
        <v>3.1</v>
      </c>
      <c r="O257" s="42">
        <v>0</v>
      </c>
      <c r="P257" s="12">
        <v>34.4</v>
      </c>
      <c r="Q257" s="13">
        <v>2</v>
      </c>
      <c r="R257" s="12">
        <v>0</v>
      </c>
      <c r="S257" s="49"/>
    </row>
    <row r="258" spans="1:19" s="1" customFormat="1" ht="18" customHeight="1" x14ac:dyDescent="0.25">
      <c r="A258" s="3">
        <v>349</v>
      </c>
      <c r="B258" s="3" t="s">
        <v>20</v>
      </c>
      <c r="C258" s="7" t="s">
        <v>122</v>
      </c>
      <c r="D258" s="3" t="s">
        <v>18</v>
      </c>
      <c r="E258" s="5">
        <v>5.22</v>
      </c>
      <c r="F258" s="3">
        <v>0.1</v>
      </c>
      <c r="G258" s="3">
        <v>0</v>
      </c>
      <c r="H258" s="3">
        <v>21.8</v>
      </c>
      <c r="I258" s="3">
        <v>87.6</v>
      </c>
      <c r="J258" s="54"/>
      <c r="K258" s="13">
        <v>19.5</v>
      </c>
      <c r="L258" s="13">
        <v>30.1</v>
      </c>
      <c r="M258" s="6">
        <v>31.9</v>
      </c>
      <c r="N258" s="13">
        <v>0.5</v>
      </c>
      <c r="O258" s="6">
        <v>0.2</v>
      </c>
      <c r="P258" s="42">
        <v>0.01</v>
      </c>
      <c r="Q258" s="13">
        <v>0.3</v>
      </c>
      <c r="R258" s="12">
        <v>0.8</v>
      </c>
      <c r="S258" s="49"/>
    </row>
    <row r="259" spans="1:19" ht="18" customHeight="1" x14ac:dyDescent="0.25">
      <c r="A259" s="3"/>
      <c r="B259" s="3" t="s">
        <v>21</v>
      </c>
      <c r="C259" s="54" t="s">
        <v>74</v>
      </c>
      <c r="D259" s="3" t="s">
        <v>83</v>
      </c>
      <c r="E259" s="5">
        <v>5.25</v>
      </c>
      <c r="F259" s="3">
        <v>6.6</v>
      </c>
      <c r="G259" s="6">
        <v>1</v>
      </c>
      <c r="H259" s="6">
        <v>37</v>
      </c>
      <c r="I259" s="3">
        <v>184.6</v>
      </c>
      <c r="J259" s="54"/>
      <c r="K259" s="13">
        <v>21</v>
      </c>
      <c r="L259" s="42">
        <v>0</v>
      </c>
      <c r="M259" s="12">
        <v>0</v>
      </c>
      <c r="N259" s="13">
        <v>1.4</v>
      </c>
      <c r="O259" s="3">
        <v>0</v>
      </c>
      <c r="P259" s="42">
        <v>0</v>
      </c>
      <c r="Q259" s="13">
        <v>0.1</v>
      </c>
      <c r="R259" s="12">
        <v>0</v>
      </c>
      <c r="S259" s="46"/>
    </row>
    <row r="260" spans="1:19" ht="18" customHeight="1" x14ac:dyDescent="0.25">
      <c r="A260" s="70" t="s">
        <v>14</v>
      </c>
      <c r="B260" s="70"/>
      <c r="C260" s="70"/>
      <c r="D260" s="4"/>
      <c r="E260" s="25">
        <f>SUM(E253:E259)</f>
        <v>93.52</v>
      </c>
      <c r="F260" s="26">
        <f>SUM(F253:F259)</f>
        <v>31.5</v>
      </c>
      <c r="G260" s="26">
        <f>SUM(G253:G259)</f>
        <v>33.9</v>
      </c>
      <c r="H260" s="26">
        <f>SUM(H253:H259)</f>
        <v>145.89999999999998</v>
      </c>
      <c r="I260" s="26">
        <f>SUM(I253:I259)</f>
        <v>1017</v>
      </c>
      <c r="J260" s="4"/>
      <c r="K260" s="26">
        <f t="shared" ref="K260:R260" si="28">SUM(K254:K259)</f>
        <v>176.5</v>
      </c>
      <c r="L260" s="56">
        <f t="shared" si="28"/>
        <v>124.4</v>
      </c>
      <c r="M260" s="56">
        <f t="shared" si="28"/>
        <v>379.3</v>
      </c>
      <c r="N260" s="26">
        <f t="shared" si="28"/>
        <v>7.8250000000000011</v>
      </c>
      <c r="O260" s="43">
        <f t="shared" si="28"/>
        <v>29.9</v>
      </c>
      <c r="P260" s="26">
        <f t="shared" si="28"/>
        <v>40.01</v>
      </c>
      <c r="Q260" s="56">
        <f t="shared" si="28"/>
        <v>3</v>
      </c>
      <c r="R260" s="26">
        <f t="shared" si="28"/>
        <v>27.900000000000002</v>
      </c>
      <c r="S260" s="37"/>
    </row>
    <row r="261" spans="1:19" ht="18" customHeight="1" x14ac:dyDescent="0.25">
      <c r="A261" s="68" t="s">
        <v>26</v>
      </c>
      <c r="B261" s="68"/>
      <c r="C261" s="68"/>
      <c r="D261" s="68"/>
      <c r="E261" s="25">
        <f>E250+E260</f>
        <v>151.42000000000002</v>
      </c>
      <c r="F261" s="26">
        <f>F250+F260</f>
        <v>56.2</v>
      </c>
      <c r="G261" s="26">
        <f>G250+G260</f>
        <v>58.9</v>
      </c>
      <c r="H261" s="26">
        <f>H250+H260</f>
        <v>245.59999999999997</v>
      </c>
      <c r="I261" s="26">
        <f>I250+I260</f>
        <v>1738.2</v>
      </c>
      <c r="J261" s="4"/>
      <c r="K261" s="26">
        <f t="shared" ref="K261:R261" si="29">K250+K260</f>
        <v>624.70000000000005</v>
      </c>
      <c r="L261" s="56">
        <f t="shared" si="29"/>
        <v>173.4</v>
      </c>
      <c r="M261" s="26">
        <f t="shared" si="29"/>
        <v>585.29999999999995</v>
      </c>
      <c r="N261" s="26">
        <f t="shared" si="29"/>
        <v>9.7250000000000014</v>
      </c>
      <c r="O261" s="26">
        <f t="shared" si="29"/>
        <v>30</v>
      </c>
      <c r="P261" s="26">
        <f t="shared" si="29"/>
        <v>53.91</v>
      </c>
      <c r="Q261" s="26">
        <f t="shared" si="29"/>
        <v>4.3000000000000007</v>
      </c>
      <c r="R261" s="26">
        <f t="shared" si="29"/>
        <v>29.900000000000002</v>
      </c>
      <c r="S261" s="37"/>
    </row>
    <row r="262" spans="1:19" s="1" customFormat="1" x14ac:dyDescent="0.25">
      <c r="A262" s="35"/>
      <c r="B262" s="35"/>
      <c r="C262" s="35"/>
      <c r="D262" s="35"/>
      <c r="E262" s="36"/>
      <c r="F262" s="36"/>
      <c r="G262" s="36"/>
      <c r="H262" s="36"/>
      <c r="I262" s="36"/>
      <c r="J262" s="37"/>
      <c r="K262" s="36"/>
      <c r="L262" s="23"/>
      <c r="M262" s="36"/>
      <c r="N262" s="36"/>
      <c r="O262" s="36"/>
      <c r="P262" s="23"/>
      <c r="Q262" s="23"/>
      <c r="R262" s="36"/>
      <c r="S262" s="37"/>
    </row>
    <row r="263" spans="1:19" s="1" customFormat="1" x14ac:dyDescent="0.25">
      <c r="A263" s="35"/>
      <c r="B263" s="35"/>
      <c r="C263" s="35"/>
      <c r="D263" s="35"/>
      <c r="E263" s="36"/>
      <c r="F263" s="36"/>
      <c r="G263" s="36"/>
      <c r="H263" s="36"/>
      <c r="I263" s="36"/>
      <c r="J263" s="37"/>
      <c r="K263" s="36"/>
      <c r="L263" s="23"/>
      <c r="M263" s="36"/>
      <c r="N263" s="36"/>
      <c r="O263" s="36"/>
      <c r="P263" s="23"/>
      <c r="Q263" s="23"/>
      <c r="R263" s="36"/>
      <c r="S263" s="37"/>
    </row>
    <row r="264" spans="1:19" s="1" customFormat="1" x14ac:dyDescent="0.25">
      <c r="A264" s="35"/>
      <c r="B264" s="35"/>
      <c r="C264" s="35"/>
      <c r="D264" s="35"/>
      <c r="E264" s="36"/>
      <c r="F264" s="36"/>
      <c r="G264" s="36"/>
      <c r="H264" s="36"/>
      <c r="I264" s="36"/>
      <c r="J264" s="37"/>
      <c r="K264" s="36"/>
      <c r="L264" s="23"/>
      <c r="M264" s="36"/>
      <c r="N264" s="36"/>
      <c r="O264" s="36"/>
      <c r="P264" s="23"/>
      <c r="Q264" s="23"/>
      <c r="R264" s="36"/>
      <c r="S264" s="37"/>
    </row>
    <row r="265" spans="1:19" s="1" customFormat="1" x14ac:dyDescent="0.25">
      <c r="A265" s="35"/>
      <c r="B265" s="35"/>
      <c r="C265" s="35"/>
      <c r="D265" s="35"/>
      <c r="E265" s="36"/>
      <c r="F265" s="36"/>
      <c r="G265" s="36"/>
      <c r="H265" s="36"/>
      <c r="I265" s="36"/>
      <c r="J265" s="37"/>
      <c r="K265" s="36"/>
      <c r="L265" s="23"/>
      <c r="M265" s="36"/>
      <c r="N265" s="36"/>
      <c r="O265" s="36"/>
      <c r="P265" s="23"/>
      <c r="Q265" s="23"/>
      <c r="R265" s="36"/>
      <c r="S265" s="37"/>
    </row>
    <row r="266" spans="1:19" s="1" customFormat="1" x14ac:dyDescent="0.25">
      <c r="A266" s="35"/>
      <c r="B266" s="35"/>
      <c r="C266" s="35"/>
      <c r="D266" s="35"/>
      <c r="E266" s="36"/>
      <c r="F266" s="36"/>
      <c r="G266" s="36"/>
      <c r="H266" s="36"/>
      <c r="I266" s="36"/>
      <c r="J266" s="37"/>
      <c r="K266" s="36"/>
      <c r="L266" s="23"/>
      <c r="M266" s="36"/>
      <c r="N266" s="36"/>
      <c r="O266" s="36"/>
      <c r="P266" s="23"/>
      <c r="Q266" s="23"/>
      <c r="R266" s="36"/>
      <c r="S266" s="37"/>
    </row>
    <row r="267" spans="1:19" s="1" customFormat="1" x14ac:dyDescent="0.25">
      <c r="A267" s="35"/>
      <c r="B267" s="35"/>
      <c r="C267" s="35"/>
      <c r="D267" s="35"/>
      <c r="E267" s="36"/>
      <c r="F267" s="36"/>
      <c r="G267" s="36"/>
      <c r="H267" s="36"/>
      <c r="I267" s="36"/>
      <c r="J267" s="37"/>
      <c r="K267" s="36"/>
      <c r="L267" s="23"/>
      <c r="M267" s="36"/>
      <c r="N267" s="36"/>
      <c r="O267" s="36"/>
      <c r="P267" s="23"/>
      <c r="Q267" s="23"/>
      <c r="R267" s="36"/>
      <c r="S267" s="37"/>
    </row>
    <row r="268" spans="1:19" s="1" customFormat="1" x14ac:dyDescent="0.25">
      <c r="A268" s="35"/>
      <c r="B268" s="35"/>
      <c r="C268" s="35"/>
      <c r="D268" s="35"/>
      <c r="E268" s="36"/>
      <c r="F268" s="36"/>
      <c r="G268" s="36"/>
      <c r="H268" s="36"/>
      <c r="I268" s="36"/>
      <c r="J268" s="37"/>
      <c r="K268" s="36"/>
      <c r="L268" s="23"/>
      <c r="M268" s="36"/>
      <c r="N268" s="36"/>
      <c r="O268" s="36"/>
      <c r="P268" s="23"/>
      <c r="Q268" s="23"/>
      <c r="R268" s="36"/>
      <c r="S268" s="37"/>
    </row>
    <row r="269" spans="1:19" ht="18" customHeight="1" x14ac:dyDescent="0.25">
      <c r="A269" s="71" t="s">
        <v>71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3"/>
      <c r="S269" s="37"/>
    </row>
    <row r="270" spans="1:19" ht="18.75" customHeight="1" x14ac:dyDescent="0.25">
      <c r="A270" s="69" t="s">
        <v>7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37"/>
    </row>
    <row r="271" spans="1:19" ht="18" customHeight="1" x14ac:dyDescent="0.25">
      <c r="A271" s="66" t="s">
        <v>45</v>
      </c>
      <c r="B271" s="65" t="s">
        <v>0</v>
      </c>
      <c r="C271" s="66" t="s">
        <v>55</v>
      </c>
      <c r="D271" s="65" t="s">
        <v>1</v>
      </c>
      <c r="E271" s="65" t="s">
        <v>2</v>
      </c>
      <c r="F271" s="65" t="s">
        <v>3</v>
      </c>
      <c r="G271" s="65" t="s">
        <v>4</v>
      </c>
      <c r="H271" s="65" t="s">
        <v>5</v>
      </c>
      <c r="I271" s="65" t="s">
        <v>6</v>
      </c>
      <c r="J271" s="27"/>
      <c r="K271" s="21" t="s">
        <v>58</v>
      </c>
      <c r="L271" s="22"/>
      <c r="M271" s="22"/>
      <c r="N271" s="22"/>
      <c r="O271" s="65" t="s">
        <v>50</v>
      </c>
      <c r="P271" s="65"/>
      <c r="Q271" s="65"/>
      <c r="R271" s="65"/>
      <c r="S271" s="37"/>
    </row>
    <row r="272" spans="1:19" ht="15" customHeight="1" x14ac:dyDescent="0.25">
      <c r="A272" s="66"/>
      <c r="B272" s="65"/>
      <c r="C272" s="66"/>
      <c r="D272" s="65"/>
      <c r="E272" s="65"/>
      <c r="F272" s="65"/>
      <c r="G272" s="65"/>
      <c r="H272" s="65"/>
      <c r="I272" s="65"/>
      <c r="J272" s="27"/>
      <c r="K272" s="56" t="s">
        <v>46</v>
      </c>
      <c r="L272" s="56" t="s">
        <v>47</v>
      </c>
      <c r="M272" s="56" t="s">
        <v>48</v>
      </c>
      <c r="N272" s="56" t="s">
        <v>49</v>
      </c>
      <c r="O272" s="59" t="s">
        <v>51</v>
      </c>
      <c r="P272" s="59" t="s">
        <v>52</v>
      </c>
      <c r="Q272" s="59" t="s">
        <v>53</v>
      </c>
      <c r="R272" s="59" t="s">
        <v>54</v>
      </c>
      <c r="S272" s="37"/>
    </row>
    <row r="273" spans="1:19" ht="26.25" x14ac:dyDescent="0.25">
      <c r="A273" s="55">
        <v>71</v>
      </c>
      <c r="B273" s="3" t="s">
        <v>10</v>
      </c>
      <c r="C273" s="61" t="s">
        <v>99</v>
      </c>
      <c r="D273" s="3" t="s">
        <v>24</v>
      </c>
      <c r="E273" s="3">
        <v>23.6</v>
      </c>
      <c r="F273" s="3">
        <v>1.2</v>
      </c>
      <c r="G273" s="3">
        <v>0.2</v>
      </c>
      <c r="H273" s="3">
        <v>4.5999999999999996</v>
      </c>
      <c r="I273" s="6">
        <v>26</v>
      </c>
      <c r="J273" s="54"/>
      <c r="K273" s="6">
        <v>14</v>
      </c>
      <c r="L273" s="6">
        <v>20</v>
      </c>
      <c r="M273" s="3">
        <v>0</v>
      </c>
      <c r="N273" s="3">
        <v>0.8</v>
      </c>
      <c r="O273" s="12">
        <v>0</v>
      </c>
      <c r="P273" s="12">
        <v>0</v>
      </c>
      <c r="Q273" s="12">
        <v>0</v>
      </c>
      <c r="R273" s="13">
        <v>17.5</v>
      </c>
      <c r="S273" s="47"/>
    </row>
    <row r="274" spans="1:19" s="1" customFormat="1" ht="18.75" customHeight="1" x14ac:dyDescent="0.25">
      <c r="A274" s="3">
        <v>279</v>
      </c>
      <c r="B274" s="3" t="s">
        <v>11</v>
      </c>
      <c r="C274" s="8" t="s">
        <v>94</v>
      </c>
      <c r="D274" s="3" t="s">
        <v>88</v>
      </c>
      <c r="E274" s="5">
        <v>47.64</v>
      </c>
      <c r="F274" s="6">
        <v>12.7</v>
      </c>
      <c r="G274" s="3">
        <v>20.9</v>
      </c>
      <c r="H274" s="3">
        <v>18.8</v>
      </c>
      <c r="I274" s="6">
        <v>313.7</v>
      </c>
      <c r="J274" s="4"/>
      <c r="K274" s="3">
        <v>61.4</v>
      </c>
      <c r="L274" s="3">
        <v>30.2</v>
      </c>
      <c r="M274" s="3">
        <v>150.19999999999999</v>
      </c>
      <c r="N274" s="6">
        <v>1.3</v>
      </c>
      <c r="O274" s="3">
        <v>54.2</v>
      </c>
      <c r="P274" s="40">
        <v>0</v>
      </c>
      <c r="Q274" s="3">
        <v>0</v>
      </c>
      <c r="R274" s="6">
        <v>1.3</v>
      </c>
      <c r="S274" s="46"/>
    </row>
    <row r="275" spans="1:19" s="1" customFormat="1" ht="18" customHeight="1" x14ac:dyDescent="0.25">
      <c r="A275" s="3">
        <v>171</v>
      </c>
      <c r="B275" s="3" t="s">
        <v>12</v>
      </c>
      <c r="C275" s="7" t="s">
        <v>118</v>
      </c>
      <c r="D275" s="3" t="s">
        <v>18</v>
      </c>
      <c r="E275" s="5">
        <v>18.2</v>
      </c>
      <c r="F275" s="3">
        <v>8.4</v>
      </c>
      <c r="G275" s="6">
        <v>13.3</v>
      </c>
      <c r="H275" s="6">
        <v>62.2</v>
      </c>
      <c r="I275" s="6">
        <v>401.3</v>
      </c>
      <c r="J275" s="4"/>
      <c r="K275" s="3">
        <v>182.3</v>
      </c>
      <c r="L275" s="3">
        <v>1.9</v>
      </c>
      <c r="M275" s="3">
        <v>29.6</v>
      </c>
      <c r="N275" s="3">
        <v>1.6</v>
      </c>
      <c r="O275" s="3">
        <v>1.6</v>
      </c>
      <c r="P275" s="3">
        <v>0.1</v>
      </c>
      <c r="Q275" s="3">
        <v>0</v>
      </c>
      <c r="R275" s="3">
        <v>0</v>
      </c>
      <c r="S275" s="46"/>
    </row>
    <row r="276" spans="1:19" s="1" customFormat="1" ht="18" customHeight="1" x14ac:dyDescent="0.25">
      <c r="A276" s="3"/>
      <c r="B276" s="3" t="s">
        <v>19</v>
      </c>
      <c r="C276" s="4" t="s">
        <v>108</v>
      </c>
      <c r="D276" s="3" t="s">
        <v>22</v>
      </c>
      <c r="E276" s="16">
        <v>1.75</v>
      </c>
      <c r="F276" s="3">
        <v>4.8</v>
      </c>
      <c r="G276" s="3">
        <v>0.8</v>
      </c>
      <c r="H276" s="3">
        <v>25.2</v>
      </c>
      <c r="I276" s="6">
        <v>127.2</v>
      </c>
      <c r="J276" s="4"/>
      <c r="K276" s="3">
        <v>13.8</v>
      </c>
      <c r="L276" s="3">
        <v>19.8</v>
      </c>
      <c r="M276" s="3">
        <v>52.2</v>
      </c>
      <c r="N276" s="6">
        <v>1.2</v>
      </c>
      <c r="O276" s="3">
        <v>0</v>
      </c>
      <c r="P276" s="6">
        <v>0.2</v>
      </c>
      <c r="Q276" s="6">
        <v>1</v>
      </c>
      <c r="R276" s="3">
        <v>0</v>
      </c>
      <c r="S276" s="46"/>
    </row>
    <row r="277" spans="1:19" s="1" customFormat="1" ht="18" customHeight="1" x14ac:dyDescent="0.25">
      <c r="A277" s="3">
        <v>377</v>
      </c>
      <c r="B277" s="3" t="s">
        <v>20</v>
      </c>
      <c r="C277" s="4" t="s">
        <v>42</v>
      </c>
      <c r="D277" s="3" t="s">
        <v>43</v>
      </c>
      <c r="E277" s="5">
        <v>3.4</v>
      </c>
      <c r="F277" s="3">
        <v>0.2</v>
      </c>
      <c r="G277" s="3">
        <v>0</v>
      </c>
      <c r="H277" s="6">
        <v>16</v>
      </c>
      <c r="I277" s="6">
        <v>65</v>
      </c>
      <c r="J277" s="4"/>
      <c r="K277" s="12">
        <v>225.1</v>
      </c>
      <c r="L277" s="12">
        <v>198.2</v>
      </c>
      <c r="M277" s="12">
        <v>371.1</v>
      </c>
      <c r="N277" s="12">
        <v>36.799999999999997</v>
      </c>
      <c r="O277" s="12">
        <v>0</v>
      </c>
      <c r="P277" s="13">
        <v>1.1000000000000001</v>
      </c>
      <c r="Q277" s="13">
        <v>3.6</v>
      </c>
      <c r="R277" s="13">
        <v>7.3</v>
      </c>
      <c r="S277" s="47"/>
    </row>
    <row r="278" spans="1:19" ht="18" customHeight="1" x14ac:dyDescent="0.25">
      <c r="A278" s="70" t="s">
        <v>14</v>
      </c>
      <c r="B278" s="70"/>
      <c r="C278" s="70"/>
      <c r="D278" s="4"/>
      <c r="E278" s="25">
        <f>SUM(E272:E277)</f>
        <v>94.590000000000018</v>
      </c>
      <c r="F278" s="56">
        <f>SUM(F272:F277)</f>
        <v>27.299999999999997</v>
      </c>
      <c r="G278" s="26">
        <f>SUM(G272:G277)</f>
        <v>35.199999999999996</v>
      </c>
      <c r="H278" s="56">
        <f>SUM(H272:H277)</f>
        <v>126.8</v>
      </c>
      <c r="I278" s="26">
        <f>SUM(I272:I277)</f>
        <v>933.2</v>
      </c>
      <c r="J278" s="4"/>
      <c r="K278" s="26">
        <f t="shared" ref="K278:R278" si="30">SUM(K273:K277)</f>
        <v>496.6</v>
      </c>
      <c r="L278" s="26">
        <f t="shared" si="30"/>
        <v>270.10000000000002</v>
      </c>
      <c r="M278" s="26">
        <f t="shared" si="30"/>
        <v>603.1</v>
      </c>
      <c r="N278" s="26">
        <f t="shared" si="30"/>
        <v>41.699999999999996</v>
      </c>
      <c r="O278" s="26">
        <f t="shared" si="30"/>
        <v>55.800000000000004</v>
      </c>
      <c r="P278" s="26">
        <f t="shared" si="30"/>
        <v>1.4000000000000001</v>
      </c>
      <c r="Q278" s="26">
        <f t="shared" si="30"/>
        <v>4.5999999999999996</v>
      </c>
      <c r="R278" s="26">
        <f t="shared" si="30"/>
        <v>26.1</v>
      </c>
      <c r="S278" s="37"/>
    </row>
    <row r="279" spans="1:19" ht="18" customHeight="1" x14ac:dyDescent="0.25">
      <c r="A279" s="69" t="s">
        <v>15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37"/>
    </row>
    <row r="280" spans="1:19" ht="18" customHeight="1" x14ac:dyDescent="0.25">
      <c r="A280" s="66" t="s">
        <v>45</v>
      </c>
      <c r="B280" s="65" t="s">
        <v>0</v>
      </c>
      <c r="C280" s="66" t="s">
        <v>55</v>
      </c>
      <c r="D280" s="65" t="s">
        <v>1</v>
      </c>
      <c r="E280" s="65" t="s">
        <v>2</v>
      </c>
      <c r="F280" s="65" t="s">
        <v>3</v>
      </c>
      <c r="G280" s="65" t="s">
        <v>4</v>
      </c>
      <c r="H280" s="65" t="s">
        <v>5</v>
      </c>
      <c r="I280" s="65" t="s">
        <v>6</v>
      </c>
      <c r="J280" s="27"/>
      <c r="K280" s="21" t="s">
        <v>58</v>
      </c>
      <c r="L280" s="22"/>
      <c r="M280" s="22"/>
      <c r="N280" s="22"/>
      <c r="O280" s="65" t="s">
        <v>50</v>
      </c>
      <c r="P280" s="65"/>
      <c r="Q280" s="65"/>
      <c r="R280" s="65"/>
      <c r="S280" s="37"/>
    </row>
    <row r="281" spans="1:19" ht="15" customHeight="1" x14ac:dyDescent="0.25">
      <c r="A281" s="66"/>
      <c r="B281" s="65"/>
      <c r="C281" s="66"/>
      <c r="D281" s="65"/>
      <c r="E281" s="65"/>
      <c r="F281" s="65"/>
      <c r="G281" s="65"/>
      <c r="H281" s="65"/>
      <c r="I281" s="65"/>
      <c r="J281" s="27"/>
      <c r="K281" s="56" t="s">
        <v>46</v>
      </c>
      <c r="L281" s="56" t="s">
        <v>47</v>
      </c>
      <c r="M281" s="56" t="s">
        <v>48</v>
      </c>
      <c r="N281" s="56" t="s">
        <v>49</v>
      </c>
      <c r="O281" s="59" t="s">
        <v>51</v>
      </c>
      <c r="P281" s="59" t="s">
        <v>52</v>
      </c>
      <c r="Q281" s="59" t="s">
        <v>53</v>
      </c>
      <c r="R281" s="59" t="s">
        <v>54</v>
      </c>
      <c r="S281" s="37"/>
    </row>
    <row r="282" spans="1:19" s="1" customFormat="1" ht="18" customHeight="1" x14ac:dyDescent="0.25">
      <c r="A282" s="17">
        <v>71</v>
      </c>
      <c r="B282" s="18">
        <v>1</v>
      </c>
      <c r="C282" s="9" t="s">
        <v>103</v>
      </c>
      <c r="D282" s="3" t="s">
        <v>24</v>
      </c>
      <c r="E282" s="5">
        <v>21.04</v>
      </c>
      <c r="F282" s="3">
        <v>0.8</v>
      </c>
      <c r="G282" s="3">
        <v>0</v>
      </c>
      <c r="H282" s="6">
        <v>3.3</v>
      </c>
      <c r="I282" s="6">
        <v>16</v>
      </c>
      <c r="J282" s="64"/>
      <c r="K282" s="6">
        <v>23</v>
      </c>
      <c r="L282" s="3">
        <v>0</v>
      </c>
      <c r="M282" s="40">
        <v>0</v>
      </c>
      <c r="N282" s="6">
        <v>0.5</v>
      </c>
      <c r="O282" s="42">
        <v>0</v>
      </c>
      <c r="P282" s="12">
        <v>0</v>
      </c>
      <c r="Q282" s="12">
        <v>0</v>
      </c>
      <c r="R282" s="13">
        <v>5</v>
      </c>
      <c r="S282" s="47"/>
    </row>
    <row r="283" spans="1:19" ht="18" customHeight="1" x14ac:dyDescent="0.25">
      <c r="A283" s="3">
        <v>96</v>
      </c>
      <c r="B283" s="3" t="s">
        <v>11</v>
      </c>
      <c r="C283" s="7" t="s">
        <v>90</v>
      </c>
      <c r="D283" s="3" t="s">
        <v>16</v>
      </c>
      <c r="E283" s="5">
        <v>11.01</v>
      </c>
      <c r="F283" s="6">
        <v>2.1</v>
      </c>
      <c r="G283" s="6">
        <v>5.0999999999999996</v>
      </c>
      <c r="H283" s="6">
        <v>20.5</v>
      </c>
      <c r="I283" s="6">
        <v>136.30000000000001</v>
      </c>
      <c r="J283" s="54"/>
      <c r="K283" s="6">
        <v>89.3</v>
      </c>
      <c r="L283" s="3">
        <v>13.5</v>
      </c>
      <c r="M283" s="3">
        <v>33.4</v>
      </c>
      <c r="N283" s="6">
        <v>1</v>
      </c>
      <c r="O283" s="3">
        <v>1.1000000000000001</v>
      </c>
      <c r="P283" s="6">
        <v>3.8</v>
      </c>
      <c r="Q283" s="3">
        <v>0.3</v>
      </c>
      <c r="R283" s="6">
        <v>2.1</v>
      </c>
      <c r="S283" s="46"/>
    </row>
    <row r="284" spans="1:19" ht="18" customHeight="1" x14ac:dyDescent="0.25">
      <c r="A284" s="3">
        <v>234</v>
      </c>
      <c r="B284" s="3" t="s">
        <v>12</v>
      </c>
      <c r="C284" s="8" t="s">
        <v>114</v>
      </c>
      <c r="D284" s="3" t="s">
        <v>115</v>
      </c>
      <c r="E284" s="3">
        <v>30.07</v>
      </c>
      <c r="F284" s="3">
        <v>14.8</v>
      </c>
      <c r="G284" s="3">
        <v>18.8</v>
      </c>
      <c r="H284" s="6">
        <v>11.6</v>
      </c>
      <c r="I284" s="6">
        <v>274</v>
      </c>
      <c r="J284" s="54"/>
      <c r="K284" s="6">
        <v>139.30000000000001</v>
      </c>
      <c r="L284" s="40">
        <v>0</v>
      </c>
      <c r="M284" s="40">
        <v>0</v>
      </c>
      <c r="N284" s="6">
        <v>1</v>
      </c>
      <c r="O284" s="40">
        <v>0</v>
      </c>
      <c r="P284" s="6">
        <v>0.2</v>
      </c>
      <c r="Q284" s="3">
        <v>0</v>
      </c>
      <c r="R284" s="6">
        <v>6.8</v>
      </c>
      <c r="S284" s="46"/>
    </row>
    <row r="285" spans="1:19" ht="26.25" customHeight="1" x14ac:dyDescent="0.25">
      <c r="A285" s="3">
        <v>142</v>
      </c>
      <c r="B285" s="3" t="s">
        <v>19</v>
      </c>
      <c r="C285" s="8" t="s">
        <v>116</v>
      </c>
      <c r="D285" s="3" t="s">
        <v>35</v>
      </c>
      <c r="E285" s="3">
        <v>13.47</v>
      </c>
      <c r="F285" s="3">
        <v>2.5</v>
      </c>
      <c r="G285" s="3">
        <v>6.6</v>
      </c>
      <c r="H285" s="3">
        <v>24.8</v>
      </c>
      <c r="I285" s="6">
        <v>169</v>
      </c>
      <c r="J285" s="54"/>
      <c r="K285" s="6">
        <v>24.8</v>
      </c>
      <c r="L285" s="40">
        <v>0</v>
      </c>
      <c r="M285" s="3">
        <v>0</v>
      </c>
      <c r="N285" s="3">
        <v>1.3</v>
      </c>
      <c r="O285" s="3">
        <v>0</v>
      </c>
      <c r="P285" s="3">
        <v>0.3</v>
      </c>
      <c r="Q285" s="3">
        <v>0</v>
      </c>
      <c r="R285" s="6">
        <v>29.9</v>
      </c>
      <c r="S285" s="46"/>
    </row>
    <row r="286" spans="1:19" s="1" customFormat="1" ht="18" customHeight="1" x14ac:dyDescent="0.25">
      <c r="A286" s="3"/>
      <c r="B286" s="3" t="s">
        <v>20</v>
      </c>
      <c r="C286" s="7" t="s">
        <v>38</v>
      </c>
      <c r="D286" s="3" t="s">
        <v>18</v>
      </c>
      <c r="E286" s="5">
        <v>9.33</v>
      </c>
      <c r="F286" s="6">
        <v>1</v>
      </c>
      <c r="G286" s="3">
        <v>0</v>
      </c>
      <c r="H286" s="6">
        <v>24.4</v>
      </c>
      <c r="I286" s="6">
        <v>101.6</v>
      </c>
      <c r="J286" s="4"/>
      <c r="K286" s="6">
        <v>14</v>
      </c>
      <c r="L286" s="6">
        <v>0</v>
      </c>
      <c r="M286" s="3">
        <v>0</v>
      </c>
      <c r="N286" s="3">
        <v>2.8</v>
      </c>
      <c r="O286" s="3">
        <v>0</v>
      </c>
      <c r="P286" s="3">
        <v>0</v>
      </c>
      <c r="Q286" s="40">
        <v>0</v>
      </c>
      <c r="R286" s="6">
        <v>4</v>
      </c>
      <c r="S286" s="46"/>
    </row>
    <row r="287" spans="1:19" ht="18" customHeight="1" x14ac:dyDescent="0.25">
      <c r="A287" s="3"/>
      <c r="B287" s="3" t="s">
        <v>21</v>
      </c>
      <c r="C287" s="54" t="s">
        <v>74</v>
      </c>
      <c r="D287" s="3" t="s">
        <v>83</v>
      </c>
      <c r="E287" s="5">
        <v>5.25</v>
      </c>
      <c r="F287" s="3">
        <v>6.6</v>
      </c>
      <c r="G287" s="6">
        <v>1</v>
      </c>
      <c r="H287" s="6">
        <v>37</v>
      </c>
      <c r="I287" s="3">
        <v>184.6</v>
      </c>
      <c r="J287" s="54"/>
      <c r="K287" s="13">
        <v>21</v>
      </c>
      <c r="L287" s="42">
        <v>0</v>
      </c>
      <c r="M287" s="12">
        <v>0</v>
      </c>
      <c r="N287" s="13">
        <v>1.4</v>
      </c>
      <c r="O287" s="3">
        <v>0</v>
      </c>
      <c r="P287" s="42">
        <v>0</v>
      </c>
      <c r="Q287" s="13">
        <v>0.1</v>
      </c>
      <c r="R287" s="12">
        <v>0</v>
      </c>
      <c r="S287" s="46"/>
    </row>
    <row r="288" spans="1:19" ht="18" customHeight="1" x14ac:dyDescent="0.25">
      <c r="A288" s="70" t="s">
        <v>14</v>
      </c>
      <c r="B288" s="70"/>
      <c r="C288" s="70"/>
      <c r="D288" s="4"/>
      <c r="E288" s="25">
        <f>SUM(E281:E287)</f>
        <v>90.17</v>
      </c>
      <c r="F288" s="26">
        <f>SUM(F281:F287)</f>
        <v>27.800000000000004</v>
      </c>
      <c r="G288" s="26">
        <f>SUM(G281:G287)</f>
        <v>31.5</v>
      </c>
      <c r="H288" s="26">
        <f>SUM(H281:H287)</f>
        <v>121.6</v>
      </c>
      <c r="I288" s="26">
        <f>SUM(I281:I287)</f>
        <v>881.5</v>
      </c>
      <c r="J288" s="4"/>
      <c r="K288" s="26">
        <f t="shared" ref="K288:R288" si="31">SUM(K282:K287)</f>
        <v>311.40000000000003</v>
      </c>
      <c r="L288" s="26">
        <f t="shared" si="31"/>
        <v>13.5</v>
      </c>
      <c r="M288" s="26">
        <f t="shared" si="31"/>
        <v>33.4</v>
      </c>
      <c r="N288" s="26">
        <f t="shared" si="31"/>
        <v>8</v>
      </c>
      <c r="O288" s="26">
        <f t="shared" si="31"/>
        <v>1.1000000000000001</v>
      </c>
      <c r="P288" s="26">
        <f t="shared" si="31"/>
        <v>4.3</v>
      </c>
      <c r="Q288" s="26">
        <f t="shared" si="31"/>
        <v>0.4</v>
      </c>
      <c r="R288" s="26">
        <f t="shared" si="31"/>
        <v>47.8</v>
      </c>
      <c r="S288" s="37"/>
    </row>
    <row r="289" spans="1:19" ht="18" customHeight="1" x14ac:dyDescent="0.25">
      <c r="A289" s="68" t="s">
        <v>26</v>
      </c>
      <c r="B289" s="68"/>
      <c r="C289" s="68"/>
      <c r="D289" s="68"/>
      <c r="E289" s="25">
        <f>E278+E288</f>
        <v>184.76000000000002</v>
      </c>
      <c r="F289" s="26">
        <f>F278+F288</f>
        <v>55.1</v>
      </c>
      <c r="G289" s="26">
        <f>G278+G288</f>
        <v>66.699999999999989</v>
      </c>
      <c r="H289" s="26">
        <f>H278+H288</f>
        <v>248.39999999999998</v>
      </c>
      <c r="I289" s="26">
        <f>I278+I288</f>
        <v>1814.7</v>
      </c>
      <c r="J289" s="4"/>
      <c r="K289" s="26">
        <f t="shared" ref="K289:R289" si="32">K278+K288</f>
        <v>808</v>
      </c>
      <c r="L289" s="26">
        <f t="shared" si="32"/>
        <v>283.60000000000002</v>
      </c>
      <c r="M289" s="26">
        <f t="shared" si="32"/>
        <v>636.5</v>
      </c>
      <c r="N289" s="26">
        <f t="shared" si="32"/>
        <v>49.699999999999996</v>
      </c>
      <c r="O289" s="26">
        <f t="shared" si="32"/>
        <v>56.900000000000006</v>
      </c>
      <c r="P289" s="26">
        <f t="shared" si="32"/>
        <v>5.7</v>
      </c>
      <c r="Q289" s="26">
        <f t="shared" si="32"/>
        <v>5</v>
      </c>
      <c r="R289" s="26">
        <f t="shared" si="32"/>
        <v>73.900000000000006</v>
      </c>
      <c r="S289" s="37"/>
    </row>
    <row r="290" spans="1:19" s="1" customFormat="1" x14ac:dyDescent="0.25">
      <c r="A290" s="28"/>
      <c r="B290" s="28"/>
      <c r="C290" s="28"/>
      <c r="D290" s="28"/>
      <c r="E290" s="30"/>
      <c r="F290" s="30"/>
      <c r="G290" s="30"/>
      <c r="H290" s="30"/>
      <c r="I290" s="30"/>
      <c r="J290" s="32"/>
      <c r="K290" s="30"/>
      <c r="L290" s="30"/>
      <c r="M290" s="30"/>
      <c r="N290" s="30"/>
      <c r="O290" s="30"/>
      <c r="P290" s="30"/>
      <c r="Q290" s="30"/>
      <c r="R290" s="30"/>
      <c r="S290" s="37"/>
    </row>
    <row r="291" spans="1:19" s="1" customFormat="1" x14ac:dyDescent="0.25">
      <c r="A291" s="28"/>
      <c r="B291" s="28"/>
      <c r="C291" s="28"/>
      <c r="D291" s="28"/>
      <c r="E291" s="30"/>
      <c r="F291" s="30"/>
      <c r="G291" s="30"/>
      <c r="H291" s="30"/>
      <c r="I291" s="30"/>
      <c r="J291" s="32"/>
      <c r="K291" s="30"/>
      <c r="L291" s="30"/>
      <c r="M291" s="30"/>
      <c r="N291" s="30"/>
      <c r="O291" s="30"/>
      <c r="P291" s="30"/>
      <c r="Q291" s="30"/>
      <c r="R291" s="30"/>
      <c r="S291" s="37"/>
    </row>
    <row r="292" spans="1:19" s="1" customFormat="1" x14ac:dyDescent="0.25">
      <c r="A292" s="28"/>
      <c r="B292" s="28"/>
      <c r="C292" s="28"/>
      <c r="D292" s="28"/>
      <c r="E292" s="30"/>
      <c r="F292" s="30"/>
      <c r="G292" s="30"/>
      <c r="H292" s="30"/>
      <c r="I292" s="30"/>
      <c r="J292" s="32"/>
      <c r="K292" s="30"/>
      <c r="L292" s="30"/>
      <c r="M292" s="30"/>
      <c r="N292" s="30"/>
      <c r="O292" s="30"/>
      <c r="P292" s="30"/>
      <c r="Q292" s="30"/>
      <c r="R292" s="30"/>
      <c r="S292" s="37"/>
    </row>
    <row r="293" spans="1:19" s="1" customFormat="1" x14ac:dyDescent="0.25">
      <c r="A293" s="28"/>
      <c r="B293" s="28"/>
      <c r="C293" s="28"/>
      <c r="D293" s="28"/>
      <c r="E293" s="30"/>
      <c r="F293" s="30"/>
      <c r="G293" s="30"/>
      <c r="H293" s="30"/>
      <c r="I293" s="30"/>
      <c r="J293" s="32"/>
      <c r="K293" s="30"/>
      <c r="L293" s="30"/>
      <c r="M293" s="30"/>
      <c r="N293" s="30"/>
      <c r="O293" s="30"/>
      <c r="P293" s="30"/>
      <c r="Q293" s="30"/>
      <c r="R293" s="30"/>
      <c r="S293" s="37"/>
    </row>
    <row r="294" spans="1:19" s="1" customFormat="1" x14ac:dyDescent="0.25">
      <c r="A294" s="28"/>
      <c r="B294" s="28"/>
      <c r="C294" s="28"/>
      <c r="D294" s="28"/>
      <c r="E294" s="30"/>
      <c r="F294" s="30"/>
      <c r="G294" s="30"/>
      <c r="H294" s="30"/>
      <c r="I294" s="30"/>
      <c r="J294" s="32"/>
      <c r="K294" s="30"/>
      <c r="L294" s="30"/>
      <c r="M294" s="30"/>
      <c r="N294" s="30"/>
      <c r="O294" s="30"/>
      <c r="P294" s="30"/>
      <c r="Q294" s="30"/>
      <c r="R294" s="30"/>
      <c r="S294" s="37"/>
    </row>
    <row r="295" spans="1:19" s="1" customFormat="1" x14ac:dyDescent="0.25">
      <c r="A295" s="28"/>
      <c r="B295" s="28"/>
      <c r="C295" s="28"/>
      <c r="D295" s="28"/>
      <c r="E295" s="30"/>
      <c r="F295" s="30"/>
      <c r="G295" s="30"/>
      <c r="H295" s="30"/>
      <c r="I295" s="30"/>
      <c r="J295" s="32"/>
      <c r="K295" s="30"/>
      <c r="L295" s="30"/>
      <c r="M295" s="30"/>
      <c r="N295" s="30"/>
      <c r="O295" s="30"/>
      <c r="P295" s="30"/>
      <c r="Q295" s="30"/>
      <c r="R295" s="30"/>
      <c r="S295" s="37"/>
    </row>
    <row r="296" spans="1:19" s="1" customFormat="1" x14ac:dyDescent="0.25">
      <c r="A296" s="28"/>
      <c r="B296" s="28"/>
      <c r="C296" s="28"/>
      <c r="D296" s="28"/>
      <c r="E296" s="30"/>
      <c r="F296" s="30"/>
      <c r="G296" s="30"/>
      <c r="H296" s="30"/>
      <c r="I296" s="30"/>
      <c r="J296" s="32"/>
      <c r="K296" s="30"/>
      <c r="L296" s="30"/>
      <c r="M296" s="30"/>
      <c r="N296" s="30"/>
      <c r="O296" s="30"/>
      <c r="P296" s="30"/>
      <c r="Q296" s="30"/>
      <c r="R296" s="30"/>
      <c r="S296" s="37"/>
    </row>
    <row r="297" spans="1:19" s="1" customFormat="1" x14ac:dyDescent="0.25">
      <c r="A297" s="28"/>
      <c r="B297" s="28"/>
      <c r="C297" s="28"/>
      <c r="D297" s="28"/>
      <c r="E297" s="30"/>
      <c r="F297" s="30"/>
      <c r="G297" s="30"/>
      <c r="H297" s="30"/>
      <c r="I297" s="30"/>
      <c r="J297" s="32"/>
      <c r="K297" s="30"/>
      <c r="L297" s="30"/>
      <c r="M297" s="30"/>
      <c r="N297" s="30"/>
      <c r="O297" s="30"/>
      <c r="P297" s="30"/>
      <c r="Q297" s="30"/>
      <c r="R297" s="30"/>
      <c r="S297" s="37"/>
    </row>
    <row r="298" spans="1:19" s="1" customFormat="1" ht="18" customHeight="1" x14ac:dyDescent="0.25">
      <c r="A298" s="96" t="s">
        <v>72</v>
      </c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8"/>
      <c r="S298" s="37"/>
    </row>
    <row r="299" spans="1:19" ht="18.75" customHeight="1" x14ac:dyDescent="0.25">
      <c r="A299" s="69" t="s">
        <v>7</v>
      </c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37"/>
    </row>
    <row r="300" spans="1:19" ht="18" customHeight="1" x14ac:dyDescent="0.25">
      <c r="A300" s="66" t="s">
        <v>45</v>
      </c>
      <c r="B300" s="65" t="s">
        <v>0</v>
      </c>
      <c r="C300" s="66" t="s">
        <v>55</v>
      </c>
      <c r="D300" s="65" t="s">
        <v>1</v>
      </c>
      <c r="E300" s="65" t="s">
        <v>2</v>
      </c>
      <c r="F300" s="65" t="s">
        <v>3</v>
      </c>
      <c r="G300" s="65" t="s">
        <v>4</v>
      </c>
      <c r="H300" s="65" t="s">
        <v>5</v>
      </c>
      <c r="I300" s="65" t="s">
        <v>6</v>
      </c>
      <c r="J300" s="27"/>
      <c r="K300" s="21" t="s">
        <v>58</v>
      </c>
      <c r="L300" s="22"/>
      <c r="M300" s="22"/>
      <c r="N300" s="22"/>
      <c r="O300" s="65" t="s">
        <v>50</v>
      </c>
      <c r="P300" s="65"/>
      <c r="Q300" s="65"/>
      <c r="R300" s="65"/>
      <c r="S300" s="37"/>
    </row>
    <row r="301" spans="1:19" ht="15" customHeight="1" x14ac:dyDescent="0.25">
      <c r="A301" s="66"/>
      <c r="B301" s="65"/>
      <c r="C301" s="66"/>
      <c r="D301" s="65"/>
      <c r="E301" s="65"/>
      <c r="F301" s="65"/>
      <c r="G301" s="65"/>
      <c r="H301" s="65"/>
      <c r="I301" s="65"/>
      <c r="J301" s="27"/>
      <c r="K301" s="56" t="s">
        <v>46</v>
      </c>
      <c r="L301" s="56" t="s">
        <v>47</v>
      </c>
      <c r="M301" s="56" t="s">
        <v>48</v>
      </c>
      <c r="N301" s="56" t="s">
        <v>49</v>
      </c>
      <c r="O301" s="59" t="s">
        <v>51</v>
      </c>
      <c r="P301" s="59" t="s">
        <v>52</v>
      </c>
      <c r="Q301" s="59" t="s">
        <v>53</v>
      </c>
      <c r="R301" s="59" t="s">
        <v>54</v>
      </c>
      <c r="S301" s="37"/>
    </row>
    <row r="302" spans="1:19" s="1" customFormat="1" ht="29.25" customHeight="1" x14ac:dyDescent="0.25">
      <c r="A302" s="3">
        <v>173</v>
      </c>
      <c r="B302" s="3" t="s">
        <v>10</v>
      </c>
      <c r="C302" s="7" t="s">
        <v>101</v>
      </c>
      <c r="D302" s="3" t="s">
        <v>84</v>
      </c>
      <c r="E302" s="5">
        <v>20.87</v>
      </c>
      <c r="F302" s="6">
        <v>9.4</v>
      </c>
      <c r="G302" s="3">
        <v>13.6</v>
      </c>
      <c r="H302" s="6">
        <v>50.4</v>
      </c>
      <c r="I302" s="6">
        <v>361.4</v>
      </c>
      <c r="J302" s="64"/>
      <c r="K302" s="13">
        <v>72.400000000000006</v>
      </c>
      <c r="L302" s="13">
        <v>20.8</v>
      </c>
      <c r="M302" s="13">
        <v>87.5</v>
      </c>
      <c r="N302" s="12">
        <v>0.5</v>
      </c>
      <c r="O302" s="12">
        <v>0.1</v>
      </c>
      <c r="P302" s="13">
        <v>8.9</v>
      </c>
      <c r="Q302" s="12">
        <v>0.4</v>
      </c>
      <c r="R302" s="12">
        <v>0.7</v>
      </c>
      <c r="S302" s="47"/>
    </row>
    <row r="303" spans="1:19" s="1" customFormat="1" ht="18" customHeight="1" x14ac:dyDescent="0.25">
      <c r="A303" s="3">
        <v>15</v>
      </c>
      <c r="B303" s="3" t="s">
        <v>11</v>
      </c>
      <c r="C303" s="54" t="s">
        <v>27</v>
      </c>
      <c r="D303" s="3" t="s">
        <v>22</v>
      </c>
      <c r="E303" s="5">
        <v>20.48</v>
      </c>
      <c r="F303" s="3">
        <v>7.7</v>
      </c>
      <c r="G303" s="6">
        <v>8</v>
      </c>
      <c r="H303" s="3">
        <v>0</v>
      </c>
      <c r="I303" s="6">
        <v>102</v>
      </c>
      <c r="J303" s="64"/>
      <c r="K303" s="13">
        <v>264</v>
      </c>
      <c r="L303" s="42">
        <v>0</v>
      </c>
      <c r="M303" s="42">
        <v>0</v>
      </c>
      <c r="N303" s="13">
        <v>0.3</v>
      </c>
      <c r="O303" s="42">
        <v>0</v>
      </c>
      <c r="P303" s="13">
        <v>0.2</v>
      </c>
      <c r="Q303" s="42">
        <v>0</v>
      </c>
      <c r="R303" s="13">
        <v>0.2</v>
      </c>
      <c r="S303" s="46"/>
    </row>
    <row r="304" spans="1:19" ht="18" customHeight="1" x14ac:dyDescent="0.25">
      <c r="A304" s="3"/>
      <c r="B304" s="3" t="s">
        <v>12</v>
      </c>
      <c r="C304" s="54" t="s">
        <v>28</v>
      </c>
      <c r="D304" s="3" t="s">
        <v>25</v>
      </c>
      <c r="E304" s="5">
        <v>4.75</v>
      </c>
      <c r="F304" s="6">
        <v>4</v>
      </c>
      <c r="G304" s="3">
        <v>0.7</v>
      </c>
      <c r="H304" s="6">
        <v>21</v>
      </c>
      <c r="I304" s="6">
        <v>106</v>
      </c>
      <c r="J304" s="64"/>
      <c r="K304" s="12">
        <v>11.5</v>
      </c>
      <c r="L304" s="12">
        <v>16.5</v>
      </c>
      <c r="M304" s="12">
        <v>43.5</v>
      </c>
      <c r="N304" s="12">
        <v>1</v>
      </c>
      <c r="O304" s="12">
        <v>0</v>
      </c>
      <c r="P304" s="13">
        <v>0.1</v>
      </c>
      <c r="Q304" s="13">
        <v>0.8</v>
      </c>
      <c r="R304" s="12">
        <v>0</v>
      </c>
      <c r="S304" s="47"/>
    </row>
    <row r="305" spans="1:19" ht="18" customHeight="1" x14ac:dyDescent="0.25">
      <c r="A305" s="3">
        <v>376</v>
      </c>
      <c r="B305" s="3" t="s">
        <v>19</v>
      </c>
      <c r="C305" s="54" t="s">
        <v>23</v>
      </c>
      <c r="D305" s="3" t="s">
        <v>96</v>
      </c>
      <c r="E305" s="5">
        <v>1.4</v>
      </c>
      <c r="F305" s="3">
        <v>0.1</v>
      </c>
      <c r="G305" s="3">
        <v>0</v>
      </c>
      <c r="H305" s="6">
        <v>15</v>
      </c>
      <c r="I305" s="6">
        <v>60</v>
      </c>
      <c r="J305" s="54"/>
      <c r="K305" s="13">
        <v>5</v>
      </c>
      <c r="L305" s="12">
        <v>0</v>
      </c>
      <c r="M305" s="12">
        <v>0</v>
      </c>
      <c r="N305" s="13">
        <v>2</v>
      </c>
      <c r="O305" s="12">
        <v>0</v>
      </c>
      <c r="P305" s="12">
        <v>0</v>
      </c>
      <c r="Q305" s="42">
        <v>0</v>
      </c>
      <c r="R305" s="42">
        <v>0</v>
      </c>
      <c r="S305" s="46"/>
    </row>
    <row r="306" spans="1:19" ht="18" customHeight="1" x14ac:dyDescent="0.25">
      <c r="A306" s="70" t="s">
        <v>14</v>
      </c>
      <c r="B306" s="70"/>
      <c r="C306" s="70"/>
      <c r="D306" s="4"/>
      <c r="E306" s="25">
        <f>SUM(E301:E305)</f>
        <v>47.5</v>
      </c>
      <c r="F306" s="56">
        <f>SUM(F301:F305)</f>
        <v>21.200000000000003</v>
      </c>
      <c r="G306" s="26">
        <f>SUM(G301:G305)</f>
        <v>22.3</v>
      </c>
      <c r="H306" s="56">
        <f>SUM(H301:H305)</f>
        <v>86.4</v>
      </c>
      <c r="I306" s="26">
        <f>SUM(I301:I305)</f>
        <v>629.4</v>
      </c>
      <c r="J306" s="4"/>
      <c r="K306" s="26">
        <f t="shared" ref="K306:R306" si="33">SUM(K302:K305)</f>
        <v>352.9</v>
      </c>
      <c r="L306" s="26">
        <f t="shared" si="33"/>
        <v>37.299999999999997</v>
      </c>
      <c r="M306" s="26">
        <f t="shared" si="33"/>
        <v>131</v>
      </c>
      <c r="N306" s="26">
        <f t="shared" si="33"/>
        <v>3.8</v>
      </c>
      <c r="O306" s="26">
        <f t="shared" si="33"/>
        <v>0.1</v>
      </c>
      <c r="P306" s="26">
        <f t="shared" si="33"/>
        <v>9.1999999999999993</v>
      </c>
      <c r="Q306" s="26">
        <f t="shared" si="33"/>
        <v>1.2000000000000002</v>
      </c>
      <c r="R306" s="26">
        <f t="shared" si="33"/>
        <v>0.89999999999999991</v>
      </c>
      <c r="S306" s="37"/>
    </row>
    <row r="307" spans="1:19" ht="18" customHeight="1" x14ac:dyDescent="0.25">
      <c r="A307" s="93" t="s">
        <v>15</v>
      </c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5"/>
      <c r="S307" s="37"/>
    </row>
    <row r="308" spans="1:19" ht="18" customHeight="1" x14ac:dyDescent="0.25">
      <c r="A308" s="66" t="s">
        <v>45</v>
      </c>
      <c r="B308" s="65" t="s">
        <v>0</v>
      </c>
      <c r="C308" s="66" t="s">
        <v>55</v>
      </c>
      <c r="D308" s="65" t="s">
        <v>1</v>
      </c>
      <c r="E308" s="65" t="s">
        <v>2</v>
      </c>
      <c r="F308" s="65" t="s">
        <v>3</v>
      </c>
      <c r="G308" s="65" t="s">
        <v>4</v>
      </c>
      <c r="H308" s="65" t="s">
        <v>5</v>
      </c>
      <c r="I308" s="65" t="s">
        <v>6</v>
      </c>
      <c r="J308" s="27"/>
      <c r="K308" s="21" t="s">
        <v>58</v>
      </c>
      <c r="L308" s="22"/>
      <c r="M308" s="22"/>
      <c r="N308" s="22"/>
      <c r="O308" s="65" t="s">
        <v>50</v>
      </c>
      <c r="P308" s="65"/>
      <c r="Q308" s="65"/>
      <c r="R308" s="65"/>
      <c r="S308" s="37"/>
    </row>
    <row r="309" spans="1:19" ht="15" customHeight="1" x14ac:dyDescent="0.25">
      <c r="A309" s="66"/>
      <c r="B309" s="65"/>
      <c r="C309" s="66"/>
      <c r="D309" s="65"/>
      <c r="E309" s="65"/>
      <c r="F309" s="65"/>
      <c r="G309" s="65"/>
      <c r="H309" s="65"/>
      <c r="I309" s="65"/>
      <c r="J309" s="27"/>
      <c r="K309" s="56" t="s">
        <v>46</v>
      </c>
      <c r="L309" s="56" t="s">
        <v>47</v>
      </c>
      <c r="M309" s="56" t="s">
        <v>48</v>
      </c>
      <c r="N309" s="56" t="s">
        <v>49</v>
      </c>
      <c r="O309" s="59" t="s">
        <v>51</v>
      </c>
      <c r="P309" s="59" t="s">
        <v>52</v>
      </c>
      <c r="Q309" s="59" t="s">
        <v>53</v>
      </c>
      <c r="R309" s="59" t="s">
        <v>54</v>
      </c>
      <c r="S309" s="37"/>
    </row>
    <row r="310" spans="1:19" s="1" customFormat="1" ht="18" customHeight="1" x14ac:dyDescent="0.25">
      <c r="A310" s="17">
        <v>71</v>
      </c>
      <c r="B310" s="18">
        <v>1</v>
      </c>
      <c r="C310" s="9" t="s">
        <v>103</v>
      </c>
      <c r="D310" s="3" t="s">
        <v>24</v>
      </c>
      <c r="E310" s="5">
        <v>21.04</v>
      </c>
      <c r="F310" s="3">
        <v>0.8</v>
      </c>
      <c r="G310" s="3">
        <v>0</v>
      </c>
      <c r="H310" s="6">
        <v>3.3</v>
      </c>
      <c r="I310" s="6">
        <v>16</v>
      </c>
      <c r="J310" s="64"/>
      <c r="K310" s="6">
        <v>23</v>
      </c>
      <c r="L310" s="3">
        <v>0</v>
      </c>
      <c r="M310" s="40">
        <v>0</v>
      </c>
      <c r="N310" s="6">
        <v>0.5</v>
      </c>
      <c r="O310" s="42">
        <v>0</v>
      </c>
      <c r="P310" s="12">
        <v>0</v>
      </c>
      <c r="Q310" s="12">
        <v>0</v>
      </c>
      <c r="R310" s="13">
        <v>5</v>
      </c>
      <c r="S310" s="47"/>
    </row>
    <row r="311" spans="1:19" ht="27.75" customHeight="1" x14ac:dyDescent="0.25">
      <c r="A311" s="3">
        <v>102</v>
      </c>
      <c r="B311" s="3" t="s">
        <v>11</v>
      </c>
      <c r="C311" s="7" t="s">
        <v>130</v>
      </c>
      <c r="D311" s="3" t="s">
        <v>16</v>
      </c>
      <c r="E311" s="3">
        <v>7.51</v>
      </c>
      <c r="F311" s="3">
        <v>5.0999999999999996</v>
      </c>
      <c r="G311" s="3">
        <v>5.4</v>
      </c>
      <c r="H311" s="3">
        <v>23.9</v>
      </c>
      <c r="I311" s="3">
        <v>163.80000000000001</v>
      </c>
      <c r="J311" s="2"/>
      <c r="K311" s="13">
        <v>45.8</v>
      </c>
      <c r="L311" s="12">
        <v>35.5</v>
      </c>
      <c r="M311" s="42">
        <v>0</v>
      </c>
      <c r="N311" s="13">
        <v>4.5999999999999996</v>
      </c>
      <c r="O311" s="42">
        <v>0</v>
      </c>
      <c r="P311" s="42">
        <v>0</v>
      </c>
      <c r="Q311" s="12">
        <v>0</v>
      </c>
      <c r="R311" s="13">
        <v>11.2</v>
      </c>
      <c r="S311" s="47"/>
    </row>
    <row r="312" spans="1:19" ht="27" customHeight="1" x14ac:dyDescent="0.25">
      <c r="A312" s="3">
        <v>288</v>
      </c>
      <c r="B312" s="3" t="s">
        <v>12</v>
      </c>
      <c r="C312" s="7" t="s">
        <v>104</v>
      </c>
      <c r="D312" s="3" t="s">
        <v>85</v>
      </c>
      <c r="E312" s="3">
        <v>64.92</v>
      </c>
      <c r="F312" s="3">
        <v>22.4</v>
      </c>
      <c r="G312" s="3">
        <v>21.7</v>
      </c>
      <c r="H312" s="3">
        <v>1.7</v>
      </c>
      <c r="I312" s="3">
        <v>292.10000000000002</v>
      </c>
      <c r="J312" s="64"/>
      <c r="K312" s="12">
        <v>38.5</v>
      </c>
      <c r="L312" s="13">
        <v>19.8</v>
      </c>
      <c r="M312" s="13">
        <v>141.30000000000001</v>
      </c>
      <c r="N312" s="13">
        <v>1.7</v>
      </c>
      <c r="O312" s="13">
        <v>19.8</v>
      </c>
      <c r="P312" s="42">
        <v>0</v>
      </c>
      <c r="Q312" s="12">
        <v>0</v>
      </c>
      <c r="R312" s="12">
        <v>0</v>
      </c>
      <c r="S312" s="46"/>
    </row>
    <row r="313" spans="1:19" ht="18" customHeight="1" x14ac:dyDescent="0.25">
      <c r="A313" s="3">
        <v>143</v>
      </c>
      <c r="B313" s="3" t="s">
        <v>19</v>
      </c>
      <c r="C313" s="54" t="s">
        <v>105</v>
      </c>
      <c r="D313" s="3" t="s">
        <v>86</v>
      </c>
      <c r="E313" s="5">
        <v>24.08</v>
      </c>
      <c r="F313" s="3">
        <v>2.8</v>
      </c>
      <c r="G313" s="3">
        <v>16.399999999999999</v>
      </c>
      <c r="H313" s="6">
        <v>21</v>
      </c>
      <c r="I313" s="6">
        <v>242</v>
      </c>
      <c r="J313" s="64"/>
      <c r="K313" s="12">
        <v>32.4</v>
      </c>
      <c r="L313" s="13">
        <v>37.700000000000003</v>
      </c>
      <c r="M313" s="10">
        <v>83.7</v>
      </c>
      <c r="N313" s="15">
        <v>1.4</v>
      </c>
      <c r="O313" s="15">
        <v>42</v>
      </c>
      <c r="P313" s="15">
        <v>0.1</v>
      </c>
      <c r="Q313" s="10">
        <v>0</v>
      </c>
      <c r="R313" s="15">
        <v>11.8</v>
      </c>
      <c r="S313" s="46"/>
    </row>
    <row r="314" spans="1:19" ht="18" customHeight="1" x14ac:dyDescent="0.25">
      <c r="A314" s="3">
        <v>1041</v>
      </c>
      <c r="B314" s="3" t="s">
        <v>20</v>
      </c>
      <c r="C314" s="54" t="s">
        <v>106</v>
      </c>
      <c r="D314" s="3" t="s">
        <v>18</v>
      </c>
      <c r="E314" s="5">
        <v>5.22</v>
      </c>
      <c r="F314" s="3">
        <v>0.1</v>
      </c>
      <c r="G314" s="3">
        <v>0</v>
      </c>
      <c r="H314" s="3">
        <v>27.1</v>
      </c>
      <c r="I314" s="3">
        <v>108.6</v>
      </c>
      <c r="J314" s="64"/>
      <c r="K314" s="13">
        <v>23.52</v>
      </c>
      <c r="L314" s="12">
        <v>0</v>
      </c>
      <c r="M314" s="11">
        <v>0</v>
      </c>
      <c r="N314" s="13">
        <v>0.24</v>
      </c>
      <c r="O314" s="11">
        <v>0</v>
      </c>
      <c r="P314" s="41">
        <v>0.03</v>
      </c>
      <c r="Q314" s="11">
        <v>0</v>
      </c>
      <c r="R314" s="12">
        <v>12.9</v>
      </c>
      <c r="S314" s="46"/>
    </row>
    <row r="315" spans="1:19" ht="18" customHeight="1" x14ac:dyDescent="0.25">
      <c r="A315" s="3"/>
      <c r="B315" s="3" t="s">
        <v>21</v>
      </c>
      <c r="C315" s="54" t="s">
        <v>74</v>
      </c>
      <c r="D315" s="3" t="s">
        <v>83</v>
      </c>
      <c r="E315" s="5">
        <v>5.25</v>
      </c>
      <c r="F315" s="3">
        <v>6.6</v>
      </c>
      <c r="G315" s="6">
        <v>1</v>
      </c>
      <c r="H315" s="6">
        <v>37</v>
      </c>
      <c r="I315" s="3">
        <v>184.6</v>
      </c>
      <c r="J315" s="54"/>
      <c r="K315" s="13">
        <v>21</v>
      </c>
      <c r="L315" s="42">
        <v>0</v>
      </c>
      <c r="M315" s="12">
        <v>0</v>
      </c>
      <c r="N315" s="13">
        <v>1.4</v>
      </c>
      <c r="O315" s="3">
        <v>0</v>
      </c>
      <c r="P315" s="42">
        <v>0</v>
      </c>
      <c r="Q315" s="13">
        <v>0.1</v>
      </c>
      <c r="R315" s="12">
        <v>0</v>
      </c>
      <c r="S315" s="46"/>
    </row>
    <row r="316" spans="1:19" ht="18" customHeight="1" x14ac:dyDescent="0.25">
      <c r="A316" s="90" t="s">
        <v>14</v>
      </c>
      <c r="B316" s="91"/>
      <c r="C316" s="92"/>
      <c r="D316" s="4"/>
      <c r="E316" s="25">
        <f>SUM(E309:E315)</f>
        <v>128.01999999999998</v>
      </c>
      <c r="F316" s="26">
        <f>SUM(F309:F315)</f>
        <v>37.799999999999997</v>
      </c>
      <c r="G316" s="26">
        <f>SUM(G309:G315)</f>
        <v>44.5</v>
      </c>
      <c r="H316" s="26">
        <f>SUM(H309:H315)</f>
        <v>114</v>
      </c>
      <c r="I316" s="26">
        <f>SUM(I309:I315)</f>
        <v>1007.1000000000001</v>
      </c>
      <c r="J316" s="4"/>
      <c r="K316" s="26">
        <f t="shared" ref="K316:R316" si="34">SUM(K310:K315)</f>
        <v>184.22</v>
      </c>
      <c r="L316" s="26">
        <f t="shared" si="34"/>
        <v>93</v>
      </c>
      <c r="M316" s="26">
        <f t="shared" si="34"/>
        <v>225</v>
      </c>
      <c r="N316" s="26">
        <f t="shared" si="34"/>
        <v>9.84</v>
      </c>
      <c r="O316" s="26">
        <f t="shared" si="34"/>
        <v>61.8</v>
      </c>
      <c r="P316" s="26">
        <f t="shared" si="34"/>
        <v>0.13</v>
      </c>
      <c r="Q316" s="26">
        <f t="shared" si="34"/>
        <v>0.1</v>
      </c>
      <c r="R316" s="26">
        <f t="shared" si="34"/>
        <v>40.9</v>
      </c>
      <c r="S316" s="37"/>
    </row>
    <row r="317" spans="1:19" ht="18" customHeight="1" x14ac:dyDescent="0.25">
      <c r="A317" s="68" t="s">
        <v>26</v>
      </c>
      <c r="B317" s="68"/>
      <c r="C317" s="68"/>
      <c r="D317" s="68"/>
      <c r="E317" s="25">
        <f>E306+E316</f>
        <v>175.51999999999998</v>
      </c>
      <c r="F317" s="26">
        <f>F306+F316</f>
        <v>59</v>
      </c>
      <c r="G317" s="26">
        <f>G306+G316</f>
        <v>66.8</v>
      </c>
      <c r="H317" s="26">
        <f>H306+H316</f>
        <v>200.4</v>
      </c>
      <c r="I317" s="26">
        <f>I306+I316</f>
        <v>1636.5</v>
      </c>
      <c r="J317" s="4"/>
      <c r="K317" s="26">
        <f t="shared" ref="K317:R317" si="35">K306+K316</f>
        <v>537.12</v>
      </c>
      <c r="L317" s="26">
        <f t="shared" si="35"/>
        <v>130.30000000000001</v>
      </c>
      <c r="M317" s="26">
        <f t="shared" si="35"/>
        <v>356</v>
      </c>
      <c r="N317" s="26">
        <f t="shared" si="35"/>
        <v>13.64</v>
      </c>
      <c r="O317" s="26">
        <f t="shared" si="35"/>
        <v>61.9</v>
      </c>
      <c r="P317" s="26">
        <f t="shared" si="35"/>
        <v>9.33</v>
      </c>
      <c r="Q317" s="26">
        <f t="shared" si="35"/>
        <v>1.3000000000000003</v>
      </c>
      <c r="R317" s="26">
        <f t="shared" si="35"/>
        <v>41.8</v>
      </c>
      <c r="S317" s="37"/>
    </row>
    <row r="318" spans="1:19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37"/>
    </row>
    <row r="319" spans="1:19" x14ac:dyDescent="0.25">
      <c r="C319" s="34"/>
      <c r="E319" s="38"/>
      <c r="S319" s="37"/>
    </row>
    <row r="320" spans="1:19" x14ac:dyDescent="0.25">
      <c r="C320" s="58"/>
      <c r="E320" s="62"/>
      <c r="S320" s="37"/>
    </row>
    <row r="321" spans="3:19" x14ac:dyDescent="0.25">
      <c r="C321" s="63"/>
      <c r="E321" s="62"/>
      <c r="S321" s="37"/>
    </row>
    <row r="322" spans="3:19" x14ac:dyDescent="0.25">
      <c r="S322" s="37"/>
    </row>
  </sheetData>
  <mergeCells count="326">
    <mergeCell ref="I308:I309"/>
    <mergeCell ref="D300:D301"/>
    <mergeCell ref="E300:E301"/>
    <mergeCell ref="F300:F301"/>
    <mergeCell ref="G300:G301"/>
    <mergeCell ref="H300:H301"/>
    <mergeCell ref="I300:I301"/>
    <mergeCell ref="A235:D235"/>
    <mergeCell ref="A234:C234"/>
    <mergeCell ref="A289:D289"/>
    <mergeCell ref="A308:A309"/>
    <mergeCell ref="A307:R307"/>
    <mergeCell ref="O300:R300"/>
    <mergeCell ref="A298:R298"/>
    <mergeCell ref="A306:C306"/>
    <mergeCell ref="A250:C250"/>
    <mergeCell ref="A260:C260"/>
    <mergeCell ref="A288:C288"/>
    <mergeCell ref="A261:D261"/>
    <mergeCell ref="A242:R242"/>
    <mergeCell ref="A269:R269"/>
    <mergeCell ref="A278:C278"/>
    <mergeCell ref="A243:R243"/>
    <mergeCell ref="A244:A245"/>
    <mergeCell ref="H194:H195"/>
    <mergeCell ref="F194:F195"/>
    <mergeCell ref="A226:R226"/>
    <mergeCell ref="A227:A228"/>
    <mergeCell ref="B227:B228"/>
    <mergeCell ref="C227:C228"/>
    <mergeCell ref="D227:D228"/>
    <mergeCell ref="A212:D212"/>
    <mergeCell ref="A225:C225"/>
    <mergeCell ref="A219:R219"/>
    <mergeCell ref="G194:G195"/>
    <mergeCell ref="A201:C201"/>
    <mergeCell ref="F203:F204"/>
    <mergeCell ref="G203:G204"/>
    <mergeCell ref="H203:H204"/>
    <mergeCell ref="I203:I204"/>
    <mergeCell ref="O203:R203"/>
    <mergeCell ref="E227:E228"/>
    <mergeCell ref="F227:F228"/>
    <mergeCell ref="G227:G228"/>
    <mergeCell ref="H227:H228"/>
    <mergeCell ref="I227:I228"/>
    <mergeCell ref="O227:R227"/>
    <mergeCell ref="A220:R220"/>
    <mergeCell ref="A56:R56"/>
    <mergeCell ref="A57:R57"/>
    <mergeCell ref="I221:I222"/>
    <mergeCell ref="A194:A195"/>
    <mergeCell ref="B194:B195"/>
    <mergeCell ref="C194:C195"/>
    <mergeCell ref="D194:D195"/>
    <mergeCell ref="E194:E195"/>
    <mergeCell ref="A202:R202"/>
    <mergeCell ref="O221:R221"/>
    <mergeCell ref="C203:C204"/>
    <mergeCell ref="D203:D204"/>
    <mergeCell ref="E203:E204"/>
    <mergeCell ref="A211:C211"/>
    <mergeCell ref="C221:C222"/>
    <mergeCell ref="D221:D222"/>
    <mergeCell ref="E221:E222"/>
    <mergeCell ref="F221:F222"/>
    <mergeCell ref="G221:G222"/>
    <mergeCell ref="H221:H222"/>
    <mergeCell ref="A203:A204"/>
    <mergeCell ref="B203:B204"/>
    <mergeCell ref="O194:R194"/>
    <mergeCell ref="I194:I195"/>
    <mergeCell ref="D11:D12"/>
    <mergeCell ref="E11:E12"/>
    <mergeCell ref="D19:D20"/>
    <mergeCell ref="E19:E20"/>
    <mergeCell ref="F19:F20"/>
    <mergeCell ref="G19:G20"/>
    <mergeCell ref="A18:R18"/>
    <mergeCell ref="B19:B20"/>
    <mergeCell ref="C19:C20"/>
    <mergeCell ref="A19:A20"/>
    <mergeCell ref="H19:H20"/>
    <mergeCell ref="I19:I20"/>
    <mergeCell ref="O19:R19"/>
    <mergeCell ref="B11:B12"/>
    <mergeCell ref="A28:D28"/>
    <mergeCell ref="A38:C38"/>
    <mergeCell ref="A34:A35"/>
    <mergeCell ref="B34:B35"/>
    <mergeCell ref="H34:H35"/>
    <mergeCell ref="A32:R32"/>
    <mergeCell ref="I34:I35"/>
    <mergeCell ref="O40:R40"/>
    <mergeCell ref="C34:C35"/>
    <mergeCell ref="D34:D35"/>
    <mergeCell ref="E34:E35"/>
    <mergeCell ref="F34:F35"/>
    <mergeCell ref="G34:G3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39:R39"/>
    <mergeCell ref="C58:C59"/>
    <mergeCell ref="D58:D59"/>
    <mergeCell ref="E58:E59"/>
    <mergeCell ref="F58:F59"/>
    <mergeCell ref="G58:G59"/>
    <mergeCell ref="G86:G87"/>
    <mergeCell ref="A93:R93"/>
    <mergeCell ref="A94:A95"/>
    <mergeCell ref="E86:E87"/>
    <mergeCell ref="C94:C95"/>
    <mergeCell ref="A67:R67"/>
    <mergeCell ref="A68:A69"/>
    <mergeCell ref="B68:B69"/>
    <mergeCell ref="A58:A59"/>
    <mergeCell ref="G68:G69"/>
    <mergeCell ref="O58:R58"/>
    <mergeCell ref="H58:H59"/>
    <mergeCell ref="I58:I59"/>
    <mergeCell ref="B58:B59"/>
    <mergeCell ref="D68:D69"/>
    <mergeCell ref="A316:C316"/>
    <mergeCell ref="A299:R299"/>
    <mergeCell ref="A300:A301"/>
    <mergeCell ref="B300:B301"/>
    <mergeCell ref="C300:C301"/>
    <mergeCell ref="A251:R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O252:R252"/>
    <mergeCell ref="O308:R308"/>
    <mergeCell ref="B308:B309"/>
    <mergeCell ref="C308:C309"/>
    <mergeCell ref="D308:D309"/>
    <mergeCell ref="E308:E309"/>
    <mergeCell ref="F308:F309"/>
    <mergeCell ref="G308:G309"/>
    <mergeCell ref="H308:H309"/>
    <mergeCell ref="A146:C146"/>
    <mergeCell ref="A156:C156"/>
    <mergeCell ref="A184:D184"/>
    <mergeCell ref="O148:R148"/>
    <mergeCell ref="A147:R147"/>
    <mergeCell ref="A173:C173"/>
    <mergeCell ref="O86:R86"/>
    <mergeCell ref="A92:C92"/>
    <mergeCell ref="A86:A87"/>
    <mergeCell ref="B86:B87"/>
    <mergeCell ref="C86:C87"/>
    <mergeCell ref="D86:D87"/>
    <mergeCell ref="I139:I140"/>
    <mergeCell ref="A148:A149"/>
    <mergeCell ref="B148:B149"/>
    <mergeCell ref="D148:D149"/>
    <mergeCell ref="E148:E149"/>
    <mergeCell ref="F148:F149"/>
    <mergeCell ref="G148:G149"/>
    <mergeCell ref="H148:H149"/>
    <mergeCell ref="H86:H87"/>
    <mergeCell ref="O139:R139"/>
    <mergeCell ref="G112:G113"/>
    <mergeCell ref="E166:E167"/>
    <mergeCell ref="A221:A222"/>
    <mergeCell ref="B221:B222"/>
    <mergeCell ref="A7:R7"/>
    <mergeCell ref="A8:R8"/>
    <mergeCell ref="A9:R9"/>
    <mergeCell ref="A10:R10"/>
    <mergeCell ref="O11:R11"/>
    <mergeCell ref="A11:A12"/>
    <mergeCell ref="C11:C12"/>
    <mergeCell ref="A193:R193"/>
    <mergeCell ref="O94:R94"/>
    <mergeCell ref="A112:A113"/>
    <mergeCell ref="B112:B113"/>
    <mergeCell ref="C112:C113"/>
    <mergeCell ref="D112:D113"/>
    <mergeCell ref="E112:E113"/>
    <mergeCell ref="I86:I87"/>
    <mergeCell ref="F112:F113"/>
    <mergeCell ref="A33:R33"/>
    <mergeCell ref="A48:C48"/>
    <mergeCell ref="O34:R34"/>
    <mergeCell ref="A49:D49"/>
    <mergeCell ref="A66:C66"/>
    <mergeCell ref="A76:C76"/>
    <mergeCell ref="F166:F167"/>
    <mergeCell ref="A165:R165"/>
    <mergeCell ref="C175:C176"/>
    <mergeCell ref="D175:D176"/>
    <mergeCell ref="E175:E176"/>
    <mergeCell ref="F175:F176"/>
    <mergeCell ref="A1:C1"/>
    <mergeCell ref="A2:C2"/>
    <mergeCell ref="A4:C4"/>
    <mergeCell ref="A5:C5"/>
    <mergeCell ref="D5:F5"/>
    <mergeCell ref="D2:I2"/>
    <mergeCell ref="D1:R1"/>
    <mergeCell ref="K2:R2"/>
    <mergeCell ref="A27:C27"/>
    <mergeCell ref="A17:C17"/>
    <mergeCell ref="F11:F12"/>
    <mergeCell ref="G11:G12"/>
    <mergeCell ref="H11:H12"/>
    <mergeCell ref="I11:I12"/>
    <mergeCell ref="D4:R4"/>
    <mergeCell ref="G5:R5"/>
    <mergeCell ref="A6:R6"/>
    <mergeCell ref="C68:C69"/>
    <mergeCell ref="A192:R192"/>
    <mergeCell ref="G166:G167"/>
    <mergeCell ref="H166:H167"/>
    <mergeCell ref="I166:I167"/>
    <mergeCell ref="O166:R166"/>
    <mergeCell ref="A157:D157"/>
    <mergeCell ref="I148:I149"/>
    <mergeCell ref="H94:H95"/>
    <mergeCell ref="A85:R85"/>
    <mergeCell ref="O119:R119"/>
    <mergeCell ref="A166:A167"/>
    <mergeCell ref="E119:E120"/>
    <mergeCell ref="F119:F120"/>
    <mergeCell ref="G119:G120"/>
    <mergeCell ref="H119:H120"/>
    <mergeCell ref="A164:R164"/>
    <mergeCell ref="B175:B176"/>
    <mergeCell ref="G175:G176"/>
    <mergeCell ref="H175:H176"/>
    <mergeCell ref="D94:D95"/>
    <mergeCell ref="C139:C140"/>
    <mergeCell ref="D139:D140"/>
    <mergeCell ref="E139:E140"/>
    <mergeCell ref="A111:R111"/>
    <mergeCell ref="A183:C183"/>
    <mergeCell ref="E94:E95"/>
    <mergeCell ref="F94:F95"/>
    <mergeCell ref="B94:B95"/>
    <mergeCell ref="H112:H113"/>
    <mergeCell ref="I112:I113"/>
    <mergeCell ref="A127:D127"/>
    <mergeCell ref="A126:C126"/>
    <mergeCell ref="A139:A140"/>
    <mergeCell ref="B139:B140"/>
    <mergeCell ref="I94:I95"/>
    <mergeCell ref="F139:F140"/>
    <mergeCell ref="G139:G140"/>
    <mergeCell ref="H139:H140"/>
    <mergeCell ref="A174:R174"/>
    <mergeCell ref="A175:A176"/>
    <mergeCell ref="I119:I120"/>
    <mergeCell ref="D119:D120"/>
    <mergeCell ref="C148:C149"/>
    <mergeCell ref="I175:I176"/>
    <mergeCell ref="O175:R175"/>
    <mergeCell ref="B166:B167"/>
    <mergeCell ref="C166:C167"/>
    <mergeCell ref="D166:D167"/>
    <mergeCell ref="B119:B120"/>
    <mergeCell ref="C119:C120"/>
    <mergeCell ref="E68:E69"/>
    <mergeCell ref="F68:F69"/>
    <mergeCell ref="A138:R138"/>
    <mergeCell ref="A103:D103"/>
    <mergeCell ref="O112:R112"/>
    <mergeCell ref="A102:C102"/>
    <mergeCell ref="A110:R110"/>
    <mergeCell ref="A137:R137"/>
    <mergeCell ref="A118:R118"/>
    <mergeCell ref="A119:A120"/>
    <mergeCell ref="A117:C117"/>
    <mergeCell ref="O68:R68"/>
    <mergeCell ref="G94:G95"/>
    <mergeCell ref="A84:R84"/>
    <mergeCell ref="A77:D77"/>
    <mergeCell ref="F86:F87"/>
    <mergeCell ref="H68:H69"/>
    <mergeCell ref="I68:I69"/>
    <mergeCell ref="A318:R318"/>
    <mergeCell ref="A317:D317"/>
    <mergeCell ref="A270:R270"/>
    <mergeCell ref="O271:R271"/>
    <mergeCell ref="A279:R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O280:R28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O244:R244"/>
  </mergeCells>
  <pageMargins left="0.25" right="0.25" top="0.75" bottom="0.75" header="0.3" footer="0.3"/>
  <pageSetup paperSize="9" scale="97" orientation="landscape" r:id="rId1"/>
  <rowBreaks count="11" manualBreakCount="11">
    <brk id="30" max="16383" man="1"/>
    <brk id="54" max="16383" man="1"/>
    <brk id="82" max="16383" man="1"/>
    <brk id="108" max="16383" man="1"/>
    <brk id="134" max="16383" man="1"/>
    <brk id="161" max="16383" man="1"/>
    <brk id="189" max="16383" man="1"/>
    <brk id="217" max="16383" man="1"/>
    <brk id="240" max="16383" man="1"/>
    <brk id="267" max="16383" man="1"/>
    <brk id="2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2021-08-25T12:04:34Z</cp:lastPrinted>
  <dcterms:created xsi:type="dcterms:W3CDTF">2020-08-17T17:24:41Z</dcterms:created>
  <dcterms:modified xsi:type="dcterms:W3CDTF">2022-01-10T09:06:27Z</dcterms:modified>
</cp:coreProperties>
</file>